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/>
  </bookViews>
  <sheets>
    <sheet name="Tasas de Ahorro" sheetId="3" r:id="rId1"/>
    <sheet name="Tasa de Cambio y Ahorro Ex" sheetId="4" r:id="rId2"/>
    <sheet name="IE y Sectores" sheetId="8" r:id="rId3"/>
  </sheets>
  <definedNames>
    <definedName name="_xlnm.Print_Area" localSheetId="0">'Tasas de Ahorro'!$B$1:$G$153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8" l="1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2" i="8"/>
  <c r="W3" i="8"/>
  <c r="W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V57" i="8"/>
  <c r="W2" i="8"/>
  <c r="K146" i="3"/>
  <c r="K147" i="3"/>
  <c r="K148" i="3"/>
  <c r="K149" i="3"/>
  <c r="J146" i="3"/>
  <c r="J147" i="3"/>
  <c r="J148" i="3"/>
  <c r="J149" i="3"/>
  <c r="H146" i="3"/>
  <c r="H147" i="3"/>
  <c r="H148" i="3"/>
  <c r="H149" i="3"/>
  <c r="H96" i="3"/>
  <c r="H95" i="3"/>
  <c r="I96" i="3"/>
  <c r="H97" i="3"/>
  <c r="I97" i="3"/>
  <c r="H98" i="3"/>
  <c r="I98" i="3"/>
  <c r="H99" i="3"/>
  <c r="I99" i="3"/>
  <c r="H100" i="3"/>
  <c r="I100" i="3"/>
  <c r="H101" i="3"/>
  <c r="I101" i="3"/>
  <c r="H102" i="3"/>
  <c r="I102" i="3"/>
  <c r="H103" i="3"/>
  <c r="I103" i="3"/>
  <c r="H104" i="3"/>
  <c r="I104" i="3"/>
  <c r="H105" i="3"/>
  <c r="I105" i="3"/>
  <c r="H106" i="3"/>
  <c r="I106" i="3"/>
  <c r="H107" i="3"/>
  <c r="I107" i="3"/>
  <c r="H108" i="3"/>
  <c r="I108" i="3"/>
  <c r="H109" i="3"/>
  <c r="I109" i="3"/>
  <c r="H110" i="3"/>
  <c r="I110" i="3"/>
  <c r="H111" i="3"/>
  <c r="I111" i="3"/>
  <c r="H112" i="3"/>
  <c r="I112" i="3"/>
  <c r="H113" i="3"/>
  <c r="I113" i="3"/>
  <c r="H114" i="3"/>
  <c r="I114" i="3"/>
  <c r="H115" i="3"/>
  <c r="I115" i="3"/>
  <c r="H116" i="3"/>
  <c r="I116" i="3"/>
  <c r="H117" i="3"/>
  <c r="I117" i="3"/>
  <c r="H118" i="3"/>
  <c r="I118" i="3"/>
  <c r="H119" i="3"/>
  <c r="I119" i="3"/>
  <c r="H120" i="3"/>
  <c r="I120" i="3"/>
  <c r="H121" i="3"/>
  <c r="I121" i="3"/>
  <c r="H122" i="3"/>
  <c r="I122" i="3"/>
  <c r="H123" i="3"/>
  <c r="I123" i="3"/>
  <c r="H124" i="3"/>
  <c r="I124" i="3"/>
  <c r="H125" i="3"/>
  <c r="I125" i="3"/>
  <c r="H126" i="3"/>
  <c r="I126" i="3"/>
  <c r="H127" i="3"/>
  <c r="I127" i="3"/>
  <c r="H128" i="3"/>
  <c r="I128" i="3"/>
  <c r="H129" i="3"/>
  <c r="I129" i="3"/>
  <c r="H130" i="3"/>
  <c r="I130" i="3"/>
  <c r="H131" i="3"/>
  <c r="I131" i="3"/>
  <c r="H132" i="3"/>
  <c r="I132" i="3"/>
  <c r="H133" i="3"/>
  <c r="I133" i="3"/>
  <c r="H134" i="3"/>
  <c r="I134" i="3"/>
  <c r="H135" i="3"/>
  <c r="I135" i="3"/>
  <c r="H136" i="3"/>
  <c r="I136" i="3"/>
  <c r="H137" i="3"/>
  <c r="I137" i="3"/>
  <c r="H138" i="3"/>
  <c r="I138" i="3"/>
  <c r="H139" i="3"/>
  <c r="I139" i="3"/>
  <c r="H140" i="3"/>
  <c r="I140" i="3"/>
  <c r="H141" i="3"/>
  <c r="I141" i="3"/>
  <c r="H142" i="3"/>
  <c r="I142" i="3"/>
  <c r="H143" i="3"/>
  <c r="I143" i="3"/>
  <c r="H144" i="3"/>
  <c r="I144" i="3"/>
  <c r="H145" i="3"/>
  <c r="I145" i="3"/>
  <c r="I146" i="3"/>
  <c r="I147" i="3"/>
  <c r="I148" i="3"/>
  <c r="I149" i="3"/>
  <c r="F96" i="3"/>
  <c r="F95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94" i="3"/>
  <c r="B94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B186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B279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B372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B373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95" i="3"/>
  <c r="C385" i="4"/>
  <c r="C392" i="4"/>
  <c r="B385" i="4"/>
  <c r="B392" i="4"/>
  <c r="C394" i="4"/>
  <c r="D395" i="4"/>
  <c r="E395" i="4"/>
  <c r="F395" i="4"/>
  <c r="G395" i="4"/>
  <c r="H395" i="4"/>
  <c r="I395" i="4"/>
  <c r="J395" i="4"/>
  <c r="K395" i="4"/>
  <c r="L395" i="4"/>
  <c r="M395" i="4"/>
  <c r="N395" i="4"/>
  <c r="C395" i="4"/>
  <c r="D385" i="4"/>
  <c r="D392" i="4"/>
  <c r="D394" i="4"/>
  <c r="E385" i="4"/>
  <c r="E392" i="4"/>
  <c r="E394" i="4"/>
  <c r="F385" i="4"/>
  <c r="F392" i="4"/>
  <c r="F394" i="4"/>
  <c r="G385" i="4"/>
  <c r="G392" i="4"/>
  <c r="G394" i="4"/>
  <c r="H385" i="4"/>
  <c r="H392" i="4"/>
  <c r="H394" i="4"/>
  <c r="I385" i="4"/>
  <c r="I392" i="4"/>
  <c r="I394" i="4"/>
  <c r="J385" i="4"/>
  <c r="J392" i="4"/>
  <c r="J394" i="4"/>
  <c r="K385" i="4"/>
  <c r="K392" i="4"/>
  <c r="K394" i="4"/>
  <c r="L385" i="4"/>
  <c r="L392" i="4"/>
  <c r="L394" i="4"/>
  <c r="M385" i="4"/>
  <c r="M392" i="4"/>
  <c r="M394" i="4"/>
  <c r="N385" i="4"/>
  <c r="N392" i="4"/>
  <c r="N394" i="4"/>
  <c r="O385" i="4"/>
  <c r="O392" i="4"/>
  <c r="O394" i="4"/>
  <c r="H94" i="3"/>
  <c r="I95" i="3"/>
  <c r="C381" i="4"/>
  <c r="C387" i="4"/>
  <c r="D381" i="4"/>
  <c r="D387" i="4"/>
  <c r="E381" i="4"/>
  <c r="E387" i="4"/>
  <c r="F381" i="4"/>
  <c r="F387" i="4"/>
  <c r="G381" i="4"/>
  <c r="G387" i="4"/>
  <c r="H381" i="4"/>
  <c r="H387" i="4"/>
  <c r="I381" i="4"/>
  <c r="I387" i="4"/>
  <c r="J381" i="4"/>
  <c r="J387" i="4"/>
  <c r="K381" i="4"/>
  <c r="K387" i="4"/>
  <c r="L381" i="4"/>
  <c r="L387" i="4"/>
  <c r="M381" i="4"/>
  <c r="M387" i="4"/>
  <c r="N381" i="4"/>
  <c r="N387" i="4"/>
  <c r="O381" i="4"/>
  <c r="O387" i="4"/>
  <c r="C382" i="4"/>
  <c r="C388" i="4"/>
  <c r="D382" i="4"/>
  <c r="D388" i="4"/>
  <c r="E382" i="4"/>
  <c r="E388" i="4"/>
  <c r="F382" i="4"/>
  <c r="F388" i="4"/>
  <c r="G382" i="4"/>
  <c r="G388" i="4"/>
  <c r="H382" i="4"/>
  <c r="H388" i="4"/>
  <c r="I382" i="4"/>
  <c r="I388" i="4"/>
  <c r="J382" i="4"/>
  <c r="J388" i="4"/>
  <c r="K382" i="4"/>
  <c r="K388" i="4"/>
  <c r="L382" i="4"/>
  <c r="L388" i="4"/>
  <c r="M382" i="4"/>
  <c r="M388" i="4"/>
  <c r="N382" i="4"/>
  <c r="N388" i="4"/>
  <c r="O382" i="4"/>
  <c r="O388" i="4"/>
  <c r="C383" i="4"/>
  <c r="C389" i="4"/>
  <c r="D383" i="4"/>
  <c r="D389" i="4"/>
  <c r="E383" i="4"/>
  <c r="E389" i="4"/>
  <c r="F383" i="4"/>
  <c r="F389" i="4"/>
  <c r="G383" i="4"/>
  <c r="G389" i="4"/>
  <c r="H383" i="4"/>
  <c r="H389" i="4"/>
  <c r="I383" i="4"/>
  <c r="I389" i="4"/>
  <c r="J383" i="4"/>
  <c r="J389" i="4"/>
  <c r="K383" i="4"/>
  <c r="K389" i="4"/>
  <c r="L383" i="4"/>
  <c r="L389" i="4"/>
  <c r="M383" i="4"/>
  <c r="M389" i="4"/>
  <c r="N383" i="4"/>
  <c r="N389" i="4"/>
  <c r="O383" i="4"/>
  <c r="O389" i="4"/>
  <c r="C384" i="4"/>
  <c r="C390" i="4"/>
  <c r="D384" i="4"/>
  <c r="D390" i="4"/>
  <c r="E384" i="4"/>
  <c r="E390" i="4"/>
  <c r="F384" i="4"/>
  <c r="F390" i="4"/>
  <c r="G384" i="4"/>
  <c r="G390" i="4"/>
  <c r="H384" i="4"/>
  <c r="H390" i="4"/>
  <c r="I384" i="4"/>
  <c r="I390" i="4"/>
  <c r="J384" i="4"/>
  <c r="J390" i="4"/>
  <c r="K384" i="4"/>
  <c r="K390" i="4"/>
  <c r="L384" i="4"/>
  <c r="L390" i="4"/>
  <c r="M384" i="4"/>
  <c r="M390" i="4"/>
  <c r="N384" i="4"/>
  <c r="N390" i="4"/>
  <c r="O384" i="4"/>
  <c r="O390" i="4"/>
  <c r="B382" i="4"/>
  <c r="B388" i="4"/>
  <c r="B383" i="4"/>
  <c r="B389" i="4"/>
  <c r="B384" i="4"/>
  <c r="B390" i="4"/>
  <c r="B381" i="4"/>
  <c r="B387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5" i="3"/>
  <c r="G4" i="3"/>
</calcChain>
</file>

<file path=xl/sharedStrings.xml><?xml version="1.0" encoding="utf-8"?>
<sst xmlns="http://schemas.openxmlformats.org/spreadsheetml/2006/main" count="114" uniqueCount="49">
  <si>
    <t>Trimestres</t>
  </si>
  <si>
    <t>PIB (1)</t>
  </si>
  <si>
    <r>
      <t xml:space="preserve">Fuente: </t>
    </r>
    <r>
      <rPr>
        <sz val="11"/>
        <color theme="1"/>
        <rFont val="Calibri"/>
        <family val="2"/>
        <scheme val="minor"/>
      </rPr>
      <t xml:space="preserve">DANE - Banco de la República. </t>
    </r>
  </si>
  <si>
    <t>I TRIMESTRE</t>
  </si>
  <si>
    <t>II TRIMESTRE</t>
  </si>
  <si>
    <t>III TRIMESTRE</t>
  </si>
  <si>
    <t>IV TRIMESTRE</t>
  </si>
  <si>
    <t>ANUAL</t>
  </si>
  <si>
    <t>AHORRO EXTERNO</t>
  </si>
  <si>
    <t>AHORRO INTERNO (2)</t>
  </si>
  <si>
    <t>Variación Absulta Ahorro Interno</t>
  </si>
  <si>
    <t>Variación Absoluta Ahorro Externo</t>
  </si>
  <si>
    <t>AHORRO EXTERNO (3)</t>
  </si>
  <si>
    <t>Tasa de Ahorro Interno= (2)/(1)</t>
  </si>
  <si>
    <t>Tasa de Ahorro Externo= (3)/(1)</t>
  </si>
  <si>
    <t>Ahorro Externo Anual</t>
  </si>
  <si>
    <t>Ahorro Interno Anual</t>
  </si>
  <si>
    <t>Tasa de crecimiento Si</t>
  </si>
  <si>
    <t>Tasa de crecimiento Sx</t>
  </si>
  <si>
    <t>Tasa de cambio TRM</t>
  </si>
  <si>
    <t>Tasa de Ahorro en Colombia 2000 - 2013</t>
  </si>
  <si>
    <t>Periodo</t>
  </si>
  <si>
    <t>I</t>
  </si>
  <si>
    <t>II</t>
  </si>
  <si>
    <t>III</t>
  </si>
  <si>
    <t>IV</t>
  </si>
  <si>
    <t>Agricultura, ganadería, caza, silvicultura y pesca</t>
  </si>
  <si>
    <t>Explotación de minas y canteras</t>
  </si>
  <si>
    <t>Industrias manufactureras</t>
  </si>
  <si>
    <t>PRODUCTO INTERNO BRUTO</t>
  </si>
  <si>
    <t>Participación agricultura</t>
  </si>
  <si>
    <t>Participación mineria</t>
  </si>
  <si>
    <t>Participación industria</t>
  </si>
  <si>
    <t>Inversion Extranjera*</t>
  </si>
  <si>
    <t>Inversion Extranjera Directa*</t>
  </si>
  <si>
    <t>Inversion Extranjera de cartera*</t>
  </si>
  <si>
    <t>Inversion Extranjera</t>
  </si>
  <si>
    <t>Inversion Extranjera Directa</t>
  </si>
  <si>
    <t>Inversion Extranjera de cartera</t>
  </si>
  <si>
    <t>Participación IE</t>
  </si>
  <si>
    <t>2012 P</t>
  </si>
  <si>
    <t>2013 Pr</t>
  </si>
  <si>
    <t>Participación IED</t>
  </si>
  <si>
    <t>Industria/PIB (serie filtrada HP)</t>
  </si>
  <si>
    <t>Ciclo Industria/PIB</t>
  </si>
  <si>
    <t>Inversion Extranjera (serie filtrada HP)</t>
  </si>
  <si>
    <t>TRM (serie filtradaHP)</t>
  </si>
  <si>
    <t>Agro/PIB (serie filtrada HP)</t>
  </si>
  <si>
    <r>
      <t xml:space="preserve">Fuente: </t>
    </r>
    <r>
      <rPr>
        <sz val="11"/>
        <color rgb="FF000000"/>
        <rFont val="Calibri"/>
        <family val="2"/>
        <scheme val="minor"/>
      </rPr>
      <t xml:space="preserve">DANE - Banco de la República.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</si>
</sst>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&quot;$&quot;#,##0.00;[Red]\-&quot;$&quot;#,##0.00"/>
    <numFmt numFmtId="165" formatCode="_-* #,##0_-;\-* #,##0_-;_-* &quot;-&quot;_-;_-@_-"/>
    <numFmt numFmtId="166" formatCode="0.0%"/>
    <numFmt numFmtId="167" formatCode="#,##0.0"/>
    <numFmt numFmtId="168" formatCode="_(* #,##0_);_(* \(#,##0\);_(* &quot;-&quot;??_);_(@_)"/>
    <numFmt numFmtId="169" formatCode="_-* #,##0.000000_-;\-* #,##0.000000_-;_-* &quot;-&quot;_-;_-@_-"/>
    <numFmt numFmtId="170" formatCode="_-* #,##0.000000_-;\-* #,##0.000000_-;_-* &quot;-&quot;????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4">
    <xf numFmtId="0" fontId="0" fillId="0" borderId="0"/>
    <xf numFmtId="0" fontId="1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17" fontId="1" fillId="0" borderId="0" xfId="1" applyNumberFormat="1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14" fontId="7" fillId="3" borderId="0" xfId="0" applyNumberFormat="1" applyFont="1" applyFill="1"/>
    <xf numFmtId="0" fontId="7" fillId="3" borderId="0" xfId="0" applyFont="1" applyFill="1"/>
    <xf numFmtId="3" fontId="2" fillId="0" borderId="0" xfId="3" applyNumberFormat="1" applyFont="1"/>
    <xf numFmtId="167" fontId="2" fillId="0" borderId="0" xfId="3" applyNumberFormat="1" applyFont="1"/>
    <xf numFmtId="9" fontId="0" fillId="0" borderId="0" xfId="2" applyFont="1"/>
    <xf numFmtId="166" fontId="0" fillId="0" borderId="0" xfId="0" applyNumberFormat="1" applyBorder="1"/>
    <xf numFmtId="9" fontId="0" fillId="0" borderId="0" xfId="2" applyFont="1" applyBorder="1"/>
    <xf numFmtId="3" fontId="0" fillId="0" borderId="4" xfId="0" applyNumberFormat="1" applyBorder="1" applyAlignment="1">
      <alignment horizontal="center"/>
    </xf>
    <xf numFmtId="166" fontId="0" fillId="0" borderId="4" xfId="2" applyNumberFormat="1" applyFont="1" applyBorder="1" applyAlignment="1">
      <alignment horizontal="center"/>
    </xf>
    <xf numFmtId="0" fontId="0" fillId="0" borderId="4" xfId="0" applyBorder="1"/>
    <xf numFmtId="166" fontId="0" fillId="0" borderId="4" xfId="0" applyNumberFormat="1" applyBorder="1"/>
    <xf numFmtId="165" fontId="0" fillId="0" borderId="4" xfId="3" applyFont="1" applyBorder="1" applyAlignment="1">
      <alignment horizontal="center" vertical="top"/>
    </xf>
    <xf numFmtId="9" fontId="0" fillId="0" borderId="4" xfId="2" applyFont="1" applyBorder="1"/>
    <xf numFmtId="0" fontId="4" fillId="0" borderId="2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17" fontId="1" fillId="0" borderId="6" xfId="1" applyNumberFormat="1" applyFont="1" applyBorder="1"/>
    <xf numFmtId="0" fontId="0" fillId="0" borderId="7" xfId="0" applyBorder="1"/>
    <xf numFmtId="17" fontId="1" fillId="0" borderId="8" xfId="1" applyNumberFormat="1" applyFont="1" applyBorder="1"/>
    <xf numFmtId="3" fontId="0" fillId="0" borderId="9" xfId="0" applyNumberFormat="1" applyBorder="1" applyAlignment="1">
      <alignment horizontal="center"/>
    </xf>
    <xf numFmtId="166" fontId="0" fillId="0" borderId="9" xfId="2" applyNumberFormat="1" applyFont="1" applyBorder="1" applyAlignment="1">
      <alignment horizontal="center"/>
    </xf>
    <xf numFmtId="166" fontId="0" fillId="0" borderId="9" xfId="0" applyNumberFormat="1" applyBorder="1"/>
    <xf numFmtId="9" fontId="0" fillId="0" borderId="9" xfId="2" applyFont="1" applyBorder="1"/>
    <xf numFmtId="0" fontId="4" fillId="0" borderId="2" xfId="0" applyFont="1" applyBorder="1" applyAlignment="1">
      <alignment horizontal="center" wrapText="1"/>
    </xf>
    <xf numFmtId="168" fontId="8" fillId="0" borderId="11" xfId="132" applyNumberFormat="1" applyFont="1" applyBorder="1" applyAlignment="1">
      <alignment horizontal="center"/>
    </xf>
    <xf numFmtId="166" fontId="0" fillId="0" borderId="0" xfId="2" applyNumberFormat="1" applyFont="1" applyBorder="1" applyAlignment="1">
      <alignment horizontal="center"/>
    </xf>
    <xf numFmtId="168" fontId="8" fillId="0" borderId="3" xfId="132" applyNumberFormat="1" applyFont="1" applyBorder="1" applyAlignment="1">
      <alignment horizontal="center"/>
    </xf>
    <xf numFmtId="168" fontId="8" fillId="0" borderId="12" xfId="132" applyNumberFormat="1" applyFont="1" applyBorder="1" applyAlignment="1">
      <alignment horizontal="center"/>
    </xf>
    <xf numFmtId="0" fontId="0" fillId="0" borderId="10" xfId="0" applyBorder="1"/>
    <xf numFmtId="0" fontId="4" fillId="0" borderId="0" xfId="0" applyFont="1" applyAlignment="1">
      <alignment horizontal="center" wrapText="1"/>
    </xf>
    <xf numFmtId="169" fontId="0" fillId="0" borderId="0" xfId="3" applyNumberFormat="1" applyFont="1"/>
    <xf numFmtId="170" fontId="0" fillId="0" borderId="0" xfId="0" applyNumberFormat="1"/>
    <xf numFmtId="3" fontId="0" fillId="0" borderId="0" xfId="0" applyNumberFormat="1"/>
    <xf numFmtId="3" fontId="4" fillId="0" borderId="0" xfId="0" applyNumberFormat="1" applyFont="1" applyAlignment="1">
      <alignment horizontal="center" wrapText="1"/>
    </xf>
    <xf numFmtId="0" fontId="9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64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Millares [0]" xfId="3" builtinId="6"/>
    <cellStyle name="Millares 2" xfId="132"/>
    <cellStyle name="Normal" xfId="0" builtinId="0"/>
    <cellStyle name="Normal 2" xfId="1"/>
    <cellStyle name="Normal 3" xfId="14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Variacion absoluta de la Tasa de Ahorro Nacional (2000-2012)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Variación absoluta tasa de ahorro</c:v>
          </c:tx>
          <c:marker>
            <c:symbol val="none"/>
          </c:marker>
          <c:trendline>
            <c:trendlineType val="poly"/>
            <c:order val="3"/>
            <c:forward val="8"/>
            <c:dispRSqr val="0"/>
            <c:dispEq val="0"/>
          </c:trendline>
          <c:cat>
            <c:numRef>
              <c:f>'Tasas de Ahorro'!$B$94:$B$145</c:f>
              <c:numCache>
                <c:formatCode>mmm\-yy</c:formatCode>
                <c:ptCount val="52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</c:numCache>
            </c:numRef>
          </c:cat>
          <c:val>
            <c:numRef>
              <c:f>'Tasas de Ahorro'!$G$95:$G$145</c:f>
              <c:numCache>
                <c:formatCode>0.0%</c:formatCode>
                <c:ptCount val="51"/>
                <c:pt idx="0">
                  <c:v>-2.9693456015309205E-3</c:v>
                </c:pt>
                <c:pt idx="1">
                  <c:v>9.2147427830502338E-4</c:v>
                </c:pt>
                <c:pt idx="2">
                  <c:v>-5.4635716413190816E-3</c:v>
                </c:pt>
                <c:pt idx="3">
                  <c:v>2.6507448311171022E-3</c:v>
                </c:pt>
                <c:pt idx="4">
                  <c:v>-5.8585354926321553E-4</c:v>
                </c:pt>
                <c:pt idx="5">
                  <c:v>5.3376406515033836E-3</c:v>
                </c:pt>
                <c:pt idx="6">
                  <c:v>-1.9656645637844972E-3</c:v>
                </c:pt>
                <c:pt idx="7">
                  <c:v>-4.7221013596308592E-3</c:v>
                </c:pt>
                <c:pt idx="8">
                  <c:v>2.3049135471123944E-2</c:v>
                </c:pt>
                <c:pt idx="9">
                  <c:v>-1.5391165326011202E-2</c:v>
                </c:pt>
                <c:pt idx="10">
                  <c:v>8.7394726643971465E-3</c:v>
                </c:pt>
                <c:pt idx="11">
                  <c:v>3.2058093161120294E-3</c:v>
                </c:pt>
                <c:pt idx="12">
                  <c:v>2.1194603575243054E-3</c:v>
                </c:pt>
                <c:pt idx="13">
                  <c:v>-1.0553664046499822E-3</c:v>
                </c:pt>
                <c:pt idx="14">
                  <c:v>2.9955696885094474E-3</c:v>
                </c:pt>
                <c:pt idx="15">
                  <c:v>2.0798835082495859E-3</c:v>
                </c:pt>
                <c:pt idx="16">
                  <c:v>4.2611493102548414E-4</c:v>
                </c:pt>
                <c:pt idx="17">
                  <c:v>3.375891802501696E-3</c:v>
                </c:pt>
                <c:pt idx="18">
                  <c:v>6.0329783313087526E-3</c:v>
                </c:pt>
                <c:pt idx="19">
                  <c:v>-4.0282976710086793E-3</c:v>
                </c:pt>
                <c:pt idx="20">
                  <c:v>-7.2562176871765471E-4</c:v>
                </c:pt>
                <c:pt idx="21">
                  <c:v>2.8826641449312129E-3</c:v>
                </c:pt>
                <c:pt idx="22">
                  <c:v>1.0481717928143841E-3</c:v>
                </c:pt>
                <c:pt idx="23">
                  <c:v>-2.6249488619974615E-3</c:v>
                </c:pt>
                <c:pt idx="24">
                  <c:v>2.8743831022661759E-3</c:v>
                </c:pt>
                <c:pt idx="25">
                  <c:v>3.5547605445688246E-3</c:v>
                </c:pt>
                <c:pt idx="26">
                  <c:v>-3.6568917819693181E-4</c:v>
                </c:pt>
                <c:pt idx="27">
                  <c:v>-2.0283735285831217E-3</c:v>
                </c:pt>
                <c:pt idx="28">
                  <c:v>-4.4975228480634566E-3</c:v>
                </c:pt>
                <c:pt idx="29">
                  <c:v>-1.0861095886082472E-3</c:v>
                </c:pt>
                <c:pt idx="30">
                  <c:v>1.1273928983315834E-2</c:v>
                </c:pt>
                <c:pt idx="31">
                  <c:v>-6.8768683898778604E-3</c:v>
                </c:pt>
                <c:pt idx="32">
                  <c:v>4.8041842257786904E-3</c:v>
                </c:pt>
                <c:pt idx="33">
                  <c:v>-1.1592862229354295E-3</c:v>
                </c:pt>
                <c:pt idx="34">
                  <c:v>-8.5287940994193956E-3</c:v>
                </c:pt>
                <c:pt idx="35">
                  <c:v>3.5762797959196235E-3</c:v>
                </c:pt>
                <c:pt idx="36">
                  <c:v>2.1232113607300707E-3</c:v>
                </c:pt>
                <c:pt idx="37">
                  <c:v>2.1281405972001233E-3</c:v>
                </c:pt>
                <c:pt idx="38">
                  <c:v>-5.0623765331109238E-4</c:v>
                </c:pt>
                <c:pt idx="39">
                  <c:v>-6.4586446957833332E-3</c:v>
                </c:pt>
                <c:pt idx="40">
                  <c:v>-2.474120412369385E-3</c:v>
                </c:pt>
                <c:pt idx="41">
                  <c:v>-9.647644607891942E-3</c:v>
                </c:pt>
                <c:pt idx="42">
                  <c:v>1.1628714814991753E-2</c:v>
                </c:pt>
                <c:pt idx="43">
                  <c:v>5.4274962073750099E-3</c:v>
                </c:pt>
                <c:pt idx="44">
                  <c:v>-7.143710678620907E-3</c:v>
                </c:pt>
                <c:pt idx="45">
                  <c:v>9.3449302227699982E-3</c:v>
                </c:pt>
                <c:pt idx="46">
                  <c:v>2.4006519517326963E-3</c:v>
                </c:pt>
                <c:pt idx="47">
                  <c:v>1.3305666974569308E-3</c:v>
                </c:pt>
                <c:pt idx="48">
                  <c:v>-3.627288293477221E-3</c:v>
                </c:pt>
                <c:pt idx="49">
                  <c:v>-1.4967469260172006E-2</c:v>
                </c:pt>
                <c:pt idx="50">
                  <c:v>-2.6915912198579028E-3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43808"/>
        <c:axId val="149947520"/>
      </c:lineChart>
      <c:dateAx>
        <c:axId val="14474380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149947520"/>
        <c:crosses val="autoZero"/>
        <c:auto val="1"/>
        <c:lblOffset val="100"/>
        <c:baseTimeUnit val="months"/>
      </c:dateAx>
      <c:valAx>
        <c:axId val="149947520"/>
        <c:scaling>
          <c:orientation val="minMax"/>
        </c:scaling>
        <c:delete val="0"/>
        <c:axPos val="l"/>
        <c:majorGridlines/>
        <c:title>
          <c:overlay val="0"/>
        </c:title>
        <c:numFmt formatCode="0.0%" sourceLinked="1"/>
        <c:majorTickMark val="none"/>
        <c:minorTickMark val="none"/>
        <c:tickLblPos val="nextTo"/>
        <c:crossAx val="144743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trendlineType val="poly"/>
            <c:order val="4"/>
            <c:dispRSqr val="0"/>
            <c:dispEq val="0"/>
          </c:trendline>
          <c:cat>
            <c:numRef>
              <c:f>'Tasas de Ahorro'!$B$94:$B$145</c:f>
              <c:numCache>
                <c:formatCode>mmm\-yy</c:formatCode>
                <c:ptCount val="52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</c:numCache>
            </c:numRef>
          </c:cat>
          <c:val>
            <c:numRef>
              <c:f>'Tasas de Ahorro'!#REF!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68768"/>
        <c:axId val="149970304"/>
      </c:lineChart>
      <c:dateAx>
        <c:axId val="149968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9970304"/>
        <c:crosses val="autoZero"/>
        <c:auto val="1"/>
        <c:lblOffset val="100"/>
        <c:baseTimeUnit val="days"/>
      </c:dateAx>
      <c:valAx>
        <c:axId val="149970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968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Tasas</a:t>
            </a:r>
            <a:r>
              <a:rPr lang="es-ES" baseline="0"/>
              <a:t> de Ahorro Interno y Externo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396142936931197E-2"/>
          <c:y val="8.9763779527558998E-2"/>
          <c:w val="0.61044133913024401"/>
          <c:h val="0.82391825283650599"/>
        </c:manualLayout>
      </c:layout>
      <c:lineChart>
        <c:grouping val="standard"/>
        <c:varyColors val="0"/>
        <c:ser>
          <c:idx val="0"/>
          <c:order val="0"/>
          <c:tx>
            <c:strRef>
              <c:f>'Tasas de Ahorro'!$F$2</c:f>
              <c:strCache>
                <c:ptCount val="1"/>
                <c:pt idx="0">
                  <c:v>Tasa de Ahorro Interno= (2)/(1)</c:v>
                </c:pt>
              </c:strCache>
            </c:strRef>
          </c:tx>
          <c:marker>
            <c:symbol val="none"/>
          </c:marker>
          <c:trendline>
            <c:spPr>
              <a:ln w="19050" cmpd="sng">
                <a:prstDash val="lgDash"/>
              </a:ln>
            </c:spPr>
            <c:trendlineType val="poly"/>
            <c:order val="5"/>
            <c:forward val="5"/>
            <c:dispRSqr val="0"/>
            <c:dispEq val="0"/>
          </c:trendline>
          <c:cat>
            <c:numRef>
              <c:f>'Tasas de Ahorro'!$B$94:$B$149</c:f>
              <c:numCache>
                <c:formatCode>mmm\-yy</c:formatCode>
                <c:ptCount val="56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</c:numCache>
            </c:numRef>
          </c:cat>
          <c:val>
            <c:numRef>
              <c:f>'Tasas de Ahorro'!$F$94:$F$149</c:f>
              <c:numCache>
                <c:formatCode>0.0%</c:formatCode>
                <c:ptCount val="56"/>
                <c:pt idx="0">
                  <c:v>0.15693898539086823</c:v>
                </c:pt>
                <c:pt idx="1">
                  <c:v>0.15396963978933731</c:v>
                </c:pt>
                <c:pt idx="2">
                  <c:v>0.15489111406764233</c:v>
                </c:pt>
                <c:pt idx="3">
                  <c:v>0.14942754242632325</c:v>
                </c:pt>
                <c:pt idx="4">
                  <c:v>0.15207828725744035</c:v>
                </c:pt>
                <c:pt idx="5">
                  <c:v>0.15149243370817714</c:v>
                </c:pt>
                <c:pt idx="6">
                  <c:v>0.15683007435968052</c:v>
                </c:pt>
                <c:pt idx="7">
                  <c:v>0.15486440979589602</c:v>
                </c:pt>
                <c:pt idx="8">
                  <c:v>0.15014230843626516</c:v>
                </c:pt>
                <c:pt idx="9">
                  <c:v>0.17319144390738911</c:v>
                </c:pt>
                <c:pt idx="10">
                  <c:v>0.15780027858137791</c:v>
                </c:pt>
                <c:pt idx="11">
                  <c:v>0.16653975124577505</c:v>
                </c:pt>
                <c:pt idx="12">
                  <c:v>0.16974556056188708</c:v>
                </c:pt>
                <c:pt idx="13">
                  <c:v>0.17186502091941139</c:v>
                </c:pt>
                <c:pt idx="14">
                  <c:v>0.17080965451476141</c:v>
                </c:pt>
                <c:pt idx="15">
                  <c:v>0.17380522420327085</c:v>
                </c:pt>
                <c:pt idx="16">
                  <c:v>0.17588510771152044</c:v>
                </c:pt>
                <c:pt idx="17">
                  <c:v>0.17631122264254592</c:v>
                </c:pt>
                <c:pt idx="18">
                  <c:v>0.17968711444504762</c:v>
                </c:pt>
                <c:pt idx="19">
                  <c:v>0.18572009277635637</c:v>
                </c:pt>
                <c:pt idx="20">
                  <c:v>0.18169179510534769</c:v>
                </c:pt>
                <c:pt idx="21">
                  <c:v>0.18096617333663004</c:v>
                </c:pt>
                <c:pt idx="22">
                  <c:v>0.18384883748156125</c:v>
                </c:pt>
                <c:pt idx="23">
                  <c:v>0.18489700927437563</c:v>
                </c:pt>
                <c:pt idx="24">
                  <c:v>0.18227206041237817</c:v>
                </c:pt>
                <c:pt idx="25">
                  <c:v>0.18514644351464435</c:v>
                </c:pt>
                <c:pt idx="26">
                  <c:v>0.18870120405921317</c:v>
                </c:pt>
                <c:pt idx="27">
                  <c:v>0.18833551488101624</c:v>
                </c:pt>
                <c:pt idx="28">
                  <c:v>0.18630714135243312</c:v>
                </c:pt>
                <c:pt idx="29">
                  <c:v>0.18180961850436966</c:v>
                </c:pt>
                <c:pt idx="30">
                  <c:v>0.18072350891576142</c:v>
                </c:pt>
                <c:pt idx="31">
                  <c:v>0.19199743789907725</c:v>
                </c:pt>
                <c:pt idx="32">
                  <c:v>0.18512056950919939</c:v>
                </c:pt>
                <c:pt idx="33">
                  <c:v>0.18992475373497808</c:v>
                </c:pt>
                <c:pt idx="34">
                  <c:v>0.18876546751204265</c:v>
                </c:pt>
                <c:pt idx="35">
                  <c:v>0.18023667341262326</c:v>
                </c:pt>
                <c:pt idx="36">
                  <c:v>0.18381295320854288</c:v>
                </c:pt>
                <c:pt idx="37">
                  <c:v>0.18593616456927295</c:v>
                </c:pt>
                <c:pt idx="38">
                  <c:v>0.18806430516647307</c:v>
                </c:pt>
                <c:pt idx="39">
                  <c:v>0.18755806751316198</c:v>
                </c:pt>
                <c:pt idx="40">
                  <c:v>0.18109942281737865</c:v>
                </c:pt>
                <c:pt idx="41">
                  <c:v>0.17862530240500926</c:v>
                </c:pt>
                <c:pt idx="42">
                  <c:v>0.16897765779711732</c:v>
                </c:pt>
                <c:pt idx="43">
                  <c:v>0.18060637261210907</c:v>
                </c:pt>
                <c:pt idx="44">
                  <c:v>0.18603386881948408</c:v>
                </c:pt>
                <c:pt idx="45">
                  <c:v>0.17889015814086318</c:v>
                </c:pt>
                <c:pt idx="46">
                  <c:v>0.18823508836363317</c:v>
                </c:pt>
                <c:pt idx="47">
                  <c:v>0.19063574031536587</c:v>
                </c:pt>
                <c:pt idx="48">
                  <c:v>0.1919663070128228</c:v>
                </c:pt>
                <c:pt idx="49">
                  <c:v>0.18833901871934558</c:v>
                </c:pt>
                <c:pt idx="50">
                  <c:v>0.17337154945917357</c:v>
                </c:pt>
                <c:pt idx="51">
                  <c:v>0.17067995823931567</c:v>
                </c:pt>
                <c:pt idx="52">
                  <c:v>0.17700278829747387</c:v>
                </c:pt>
                <c:pt idx="53">
                  <c:v>0.18272791035281452</c:v>
                </c:pt>
                <c:pt idx="54">
                  <c:v>0.17942390161016264</c:v>
                </c:pt>
                <c:pt idx="55">
                  <c:v>0.17093763292429434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97824"/>
        <c:axId val="156176384"/>
      </c:lineChart>
      <c:lineChart>
        <c:grouping val="standard"/>
        <c:varyColors val="0"/>
        <c:ser>
          <c:idx val="1"/>
          <c:order val="1"/>
          <c:tx>
            <c:strRef>
              <c:f>'Tasas de Ahorro'!$H$2</c:f>
              <c:strCache>
                <c:ptCount val="1"/>
                <c:pt idx="0">
                  <c:v>Tasa de Ahorro Externo= (3)/(1)</c:v>
                </c:pt>
              </c:strCache>
            </c:strRef>
          </c:tx>
          <c:marker>
            <c:symbol val="none"/>
          </c:marker>
          <c:trendline>
            <c:spPr>
              <a:ln w="28575" cmpd="sng">
                <a:prstDash val="sysDot"/>
              </a:ln>
            </c:spPr>
            <c:trendlineType val="poly"/>
            <c:order val="5"/>
            <c:forward val="5"/>
            <c:dispRSqr val="0"/>
            <c:dispEq val="0"/>
          </c:trendline>
          <c:cat>
            <c:numRef>
              <c:f>'Tasas de Ahorro'!$B$94:$B$149</c:f>
              <c:numCache>
                <c:formatCode>mmm\-yy</c:formatCode>
                <c:ptCount val="56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</c:numCache>
            </c:numRef>
          </c:cat>
          <c:val>
            <c:numRef>
              <c:f>'Tasas de Ahorro'!$H$94:$H$149</c:f>
              <c:numCache>
                <c:formatCode>0.0%</c:formatCode>
                <c:ptCount val="56"/>
                <c:pt idx="0">
                  <c:v>-2.1604475388271862E-3</c:v>
                </c:pt>
                <c:pt idx="1">
                  <c:v>-2.0000559978655638E-3</c:v>
                </c:pt>
                <c:pt idx="2">
                  <c:v>-1.0901593872109009E-2</c:v>
                </c:pt>
                <c:pt idx="3">
                  <c:v>-8.8300199295044506E-3</c:v>
                </c:pt>
                <c:pt idx="4">
                  <c:v>1.5269727912698778E-2</c:v>
                </c:pt>
                <c:pt idx="5">
                  <c:v>1.0194237239659017E-2</c:v>
                </c:pt>
                <c:pt idx="6">
                  <c:v>6.0044483689009694E-4</c:v>
                </c:pt>
                <c:pt idx="7">
                  <c:v>8.1135601866193664E-3</c:v>
                </c:pt>
                <c:pt idx="8">
                  <c:v>7.5550577857307847E-3</c:v>
                </c:pt>
                <c:pt idx="9">
                  <c:v>1.0711977629147662E-2</c:v>
                </c:pt>
                <c:pt idx="10">
                  <c:v>1.0939532063139282E-2</c:v>
                </c:pt>
                <c:pt idx="11">
                  <c:v>1.4978859864320383E-2</c:v>
                </c:pt>
                <c:pt idx="12">
                  <c:v>2.4060309340066241E-2</c:v>
                </c:pt>
                <c:pt idx="13">
                  <c:v>3.1787343135561883E-3</c:v>
                </c:pt>
                <c:pt idx="14">
                  <c:v>-1.4916872692106967E-3</c:v>
                </c:pt>
                <c:pt idx="15">
                  <c:v>1.1878438393472704E-2</c:v>
                </c:pt>
                <c:pt idx="16">
                  <c:v>2.3417310023756573E-2</c:v>
                </c:pt>
                <c:pt idx="17">
                  <c:v>6.347517997728592E-3</c:v>
                </c:pt>
                <c:pt idx="18">
                  <c:v>-2.6301836478872355E-3</c:v>
                </c:pt>
                <c:pt idx="19">
                  <c:v>3.3849726917978902E-3</c:v>
                </c:pt>
                <c:pt idx="20">
                  <c:v>1.4703492903956431E-2</c:v>
                </c:pt>
                <c:pt idx="21">
                  <c:v>6.0280084085730812E-3</c:v>
                </c:pt>
                <c:pt idx="22">
                  <c:v>2.250456517965925E-2</c:v>
                </c:pt>
                <c:pt idx="23">
                  <c:v>8.274342667867798E-3</c:v>
                </c:pt>
                <c:pt idx="24">
                  <c:v>1.9632929575305956E-2</c:v>
                </c:pt>
                <c:pt idx="25">
                  <c:v>1.7966339009209815E-2</c:v>
                </c:pt>
                <c:pt idx="26">
                  <c:v>1.8285614725637861E-2</c:v>
                </c:pt>
                <c:pt idx="27">
                  <c:v>2.2230622915814496E-2</c:v>
                </c:pt>
                <c:pt idx="28">
                  <c:v>4.7568770886011032E-2</c:v>
                </c:pt>
                <c:pt idx="29">
                  <c:v>3.0531928370092973E-2</c:v>
                </c:pt>
                <c:pt idx="30">
                  <c:v>3.0007027268550732E-2</c:v>
                </c:pt>
                <c:pt idx="31">
                  <c:v>2.2858406610639856E-2</c:v>
                </c:pt>
                <c:pt idx="32">
                  <c:v>2.358602423793759E-2</c:v>
                </c:pt>
                <c:pt idx="33">
                  <c:v>2.2107624255342951E-2</c:v>
                </c:pt>
                <c:pt idx="34">
                  <c:v>3.1277747159914944E-2</c:v>
                </c:pt>
                <c:pt idx="35">
                  <c:v>6.1851446031697864E-2</c:v>
                </c:pt>
                <c:pt idx="36">
                  <c:v>2.5177312215854213E-2</c:v>
                </c:pt>
                <c:pt idx="37">
                  <c:v>1.9408629582968226E-2</c:v>
                </c:pt>
                <c:pt idx="38">
                  <c:v>2.9933103543627441E-2</c:v>
                </c:pt>
                <c:pt idx="39">
                  <c:v>3.1070893421289263E-2</c:v>
                </c:pt>
                <c:pt idx="40">
                  <c:v>2.3959925134988048E-2</c:v>
                </c:pt>
                <c:pt idx="41">
                  <c:v>2.701050540286816E-2</c:v>
                </c:pt>
                <c:pt idx="42">
                  <c:v>5.7881575853716012E-2</c:v>
                </c:pt>
                <c:pt idx="43">
                  <c:v>4.8660961244757911E-2</c:v>
                </c:pt>
                <c:pt idx="44">
                  <c:v>3.1459403266945206E-2</c:v>
                </c:pt>
                <c:pt idx="45">
                  <c:v>2.9366048663923755E-2</c:v>
                </c:pt>
                <c:pt idx="46">
                  <c:v>4.65193716807187E-2</c:v>
                </c:pt>
                <c:pt idx="47">
                  <c:v>5.3201948245963589E-2</c:v>
                </c:pt>
                <c:pt idx="48">
                  <c:v>2.6168127310582788E-2</c:v>
                </c:pt>
                <c:pt idx="49">
                  <c:v>4.9085171876871753E-2</c:v>
                </c:pt>
                <c:pt idx="50">
                  <c:v>5.5076184014974001E-2</c:v>
                </c:pt>
                <c:pt idx="51">
                  <c:v>5.0231725604912306E-2</c:v>
                </c:pt>
                <c:pt idx="52">
                  <c:v>4.7552176258023472E-2</c:v>
                </c:pt>
                <c:pt idx="53">
                  <c:v>3.5753944569924472E-2</c:v>
                </c:pt>
                <c:pt idx="54">
                  <c:v>5.8411247206035612E-2</c:v>
                </c:pt>
                <c:pt idx="55">
                  <c:v>5.2140583500189297E-2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79840"/>
        <c:axId val="156178304"/>
      </c:lineChart>
      <c:dateAx>
        <c:axId val="1499978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156176384"/>
        <c:crosses val="autoZero"/>
        <c:auto val="1"/>
        <c:lblOffset val="100"/>
        <c:baseTimeUnit val="months"/>
      </c:dateAx>
      <c:valAx>
        <c:axId val="156176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%</a:t>
                </a:r>
                <a:r>
                  <a:rPr lang="es-ES" baseline="0"/>
                  <a:t> del PIB</a:t>
                </a:r>
                <a:endParaRPr lang="es-ES"/>
              </a:p>
            </c:rich>
          </c:tx>
          <c:layout/>
          <c:overlay val="0"/>
        </c:title>
        <c:numFmt formatCode="0.0%" sourceLinked="1"/>
        <c:majorTickMark val="none"/>
        <c:minorTickMark val="none"/>
        <c:tickLblPos val="nextTo"/>
        <c:crossAx val="149997824"/>
        <c:crosses val="autoZero"/>
        <c:crossBetween val="between"/>
      </c:valAx>
      <c:valAx>
        <c:axId val="15617830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156179840"/>
        <c:crosses val="max"/>
        <c:crossBetween val="between"/>
      </c:valAx>
      <c:dateAx>
        <c:axId val="1561798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56178304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37773263390755"/>
          <c:y val="0.45302002604005198"/>
          <c:w val="0.25110017193608802"/>
          <c:h val="0.203408766817534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Variación absoluta de las Tasas de Ahorro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'Tasas de Ahorro'!$G$2</c:f>
              <c:strCache>
                <c:ptCount val="1"/>
                <c:pt idx="0">
                  <c:v>Variación Absulta Ahorro Interno</c:v>
                </c:pt>
              </c:strCache>
            </c:strRef>
          </c:tx>
          <c:marker>
            <c:symbol val="none"/>
          </c:marker>
          <c:cat>
            <c:numRef>
              <c:f>'Tasas de Ahorro'!$B$94:$B$149</c:f>
              <c:numCache>
                <c:formatCode>mmm\-yy</c:formatCode>
                <c:ptCount val="56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</c:numCache>
            </c:numRef>
          </c:cat>
          <c:val>
            <c:numRef>
              <c:f>'Tasas de Ahorro'!$G$95:$G$149</c:f>
              <c:numCache>
                <c:formatCode>0.0%</c:formatCode>
                <c:ptCount val="55"/>
                <c:pt idx="0">
                  <c:v>-2.9693456015309205E-3</c:v>
                </c:pt>
                <c:pt idx="1">
                  <c:v>9.2147427830502338E-4</c:v>
                </c:pt>
                <c:pt idx="2">
                  <c:v>-5.4635716413190816E-3</c:v>
                </c:pt>
                <c:pt idx="3">
                  <c:v>2.6507448311171022E-3</c:v>
                </c:pt>
                <c:pt idx="4">
                  <c:v>-5.8585354926321553E-4</c:v>
                </c:pt>
                <c:pt idx="5">
                  <c:v>5.3376406515033836E-3</c:v>
                </c:pt>
                <c:pt idx="6">
                  <c:v>-1.9656645637844972E-3</c:v>
                </c:pt>
                <c:pt idx="7">
                  <c:v>-4.7221013596308592E-3</c:v>
                </c:pt>
                <c:pt idx="8">
                  <c:v>2.3049135471123944E-2</c:v>
                </c:pt>
                <c:pt idx="9">
                  <c:v>-1.5391165326011202E-2</c:v>
                </c:pt>
                <c:pt idx="10">
                  <c:v>8.7394726643971465E-3</c:v>
                </c:pt>
                <c:pt idx="11">
                  <c:v>3.2058093161120294E-3</c:v>
                </c:pt>
                <c:pt idx="12">
                  <c:v>2.1194603575243054E-3</c:v>
                </c:pt>
                <c:pt idx="13">
                  <c:v>-1.0553664046499822E-3</c:v>
                </c:pt>
                <c:pt idx="14">
                  <c:v>2.9955696885094474E-3</c:v>
                </c:pt>
                <c:pt idx="15">
                  <c:v>2.0798835082495859E-3</c:v>
                </c:pt>
                <c:pt idx="16">
                  <c:v>4.2611493102548414E-4</c:v>
                </c:pt>
                <c:pt idx="17">
                  <c:v>3.375891802501696E-3</c:v>
                </c:pt>
                <c:pt idx="18">
                  <c:v>6.0329783313087526E-3</c:v>
                </c:pt>
                <c:pt idx="19">
                  <c:v>-4.0282976710086793E-3</c:v>
                </c:pt>
                <c:pt idx="20">
                  <c:v>-7.2562176871765471E-4</c:v>
                </c:pt>
                <c:pt idx="21">
                  <c:v>2.8826641449312129E-3</c:v>
                </c:pt>
                <c:pt idx="22">
                  <c:v>1.0481717928143841E-3</c:v>
                </c:pt>
                <c:pt idx="23">
                  <c:v>-2.6249488619974615E-3</c:v>
                </c:pt>
                <c:pt idx="24">
                  <c:v>2.8743831022661759E-3</c:v>
                </c:pt>
                <c:pt idx="25">
                  <c:v>3.5547605445688246E-3</c:v>
                </c:pt>
                <c:pt idx="26">
                  <c:v>-3.6568917819693181E-4</c:v>
                </c:pt>
                <c:pt idx="27">
                  <c:v>-2.0283735285831217E-3</c:v>
                </c:pt>
                <c:pt idx="28">
                  <c:v>-4.4975228480634566E-3</c:v>
                </c:pt>
                <c:pt idx="29">
                  <c:v>-1.0861095886082472E-3</c:v>
                </c:pt>
                <c:pt idx="30">
                  <c:v>1.1273928983315834E-2</c:v>
                </c:pt>
                <c:pt idx="31">
                  <c:v>-6.8768683898778604E-3</c:v>
                </c:pt>
                <c:pt idx="32">
                  <c:v>4.8041842257786904E-3</c:v>
                </c:pt>
                <c:pt idx="33">
                  <c:v>-1.1592862229354295E-3</c:v>
                </c:pt>
                <c:pt idx="34">
                  <c:v>-8.5287940994193956E-3</c:v>
                </c:pt>
                <c:pt idx="35">
                  <c:v>3.5762797959196235E-3</c:v>
                </c:pt>
                <c:pt idx="36">
                  <c:v>2.1232113607300707E-3</c:v>
                </c:pt>
                <c:pt idx="37">
                  <c:v>2.1281405972001233E-3</c:v>
                </c:pt>
                <c:pt idx="38">
                  <c:v>-5.0623765331109238E-4</c:v>
                </c:pt>
                <c:pt idx="39">
                  <c:v>-6.4586446957833332E-3</c:v>
                </c:pt>
                <c:pt idx="40">
                  <c:v>-2.474120412369385E-3</c:v>
                </c:pt>
                <c:pt idx="41">
                  <c:v>-9.647644607891942E-3</c:v>
                </c:pt>
                <c:pt idx="42">
                  <c:v>1.1628714814991753E-2</c:v>
                </c:pt>
                <c:pt idx="43">
                  <c:v>5.4274962073750099E-3</c:v>
                </c:pt>
                <c:pt idx="44">
                  <c:v>-7.143710678620907E-3</c:v>
                </c:pt>
                <c:pt idx="45">
                  <c:v>9.3449302227699982E-3</c:v>
                </c:pt>
                <c:pt idx="46">
                  <c:v>2.4006519517326963E-3</c:v>
                </c:pt>
                <c:pt idx="47">
                  <c:v>1.3305666974569308E-3</c:v>
                </c:pt>
                <c:pt idx="48">
                  <c:v>-3.627288293477221E-3</c:v>
                </c:pt>
                <c:pt idx="49">
                  <c:v>-1.4967469260172006E-2</c:v>
                </c:pt>
                <c:pt idx="50">
                  <c:v>-2.6915912198579028E-3</c:v>
                </c:pt>
                <c:pt idx="51">
                  <c:v>6.322830058158202E-3</c:v>
                </c:pt>
                <c:pt idx="52">
                  <c:v>5.7251220553406479E-3</c:v>
                </c:pt>
                <c:pt idx="53">
                  <c:v>-3.3040087426518816E-3</c:v>
                </c:pt>
                <c:pt idx="54">
                  <c:v>-8.4862686858682979E-3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'Tasas de Ahorro'!$I$2</c:f>
              <c:strCache>
                <c:ptCount val="1"/>
                <c:pt idx="0">
                  <c:v>Variación Absoluta Ahorro Externo</c:v>
                </c:pt>
              </c:strCache>
            </c:strRef>
          </c:tx>
          <c:marker>
            <c:symbol val="none"/>
          </c:marker>
          <c:cat>
            <c:numRef>
              <c:f>'Tasas de Ahorro'!$B$94:$B$149</c:f>
              <c:numCache>
                <c:formatCode>mmm\-yy</c:formatCode>
                <c:ptCount val="56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</c:numCache>
            </c:numRef>
          </c:cat>
          <c:val>
            <c:numRef>
              <c:f>'Tasas de Ahorro'!$I$95:$I$149</c:f>
              <c:numCache>
                <c:formatCode>0.0%</c:formatCode>
                <c:ptCount val="55"/>
                <c:pt idx="0">
                  <c:v>1.6039154096162246E-4</c:v>
                </c:pt>
                <c:pt idx="1">
                  <c:v>-8.901537874243446E-3</c:v>
                </c:pt>
                <c:pt idx="2">
                  <c:v>2.0715739426045588E-3</c:v>
                </c:pt>
                <c:pt idx="3">
                  <c:v>2.4099747842203229E-2</c:v>
                </c:pt>
                <c:pt idx="4">
                  <c:v>-5.0754906730397613E-3</c:v>
                </c:pt>
                <c:pt idx="5">
                  <c:v>-9.5937924027689192E-3</c:v>
                </c:pt>
                <c:pt idx="6">
                  <c:v>7.5131153497292697E-3</c:v>
                </c:pt>
                <c:pt idx="7">
                  <c:v>-5.5850240088858166E-4</c:v>
                </c:pt>
                <c:pt idx="8">
                  <c:v>3.1569198434168774E-3</c:v>
                </c:pt>
                <c:pt idx="9">
                  <c:v>2.2755443399162002E-4</c:v>
                </c:pt>
                <c:pt idx="10">
                  <c:v>4.0393278011811012E-3</c:v>
                </c:pt>
                <c:pt idx="11">
                  <c:v>9.0814494757458578E-3</c:v>
                </c:pt>
                <c:pt idx="12">
                  <c:v>-2.0881575026510054E-2</c:v>
                </c:pt>
                <c:pt idx="13">
                  <c:v>-4.6704215827668852E-3</c:v>
                </c:pt>
                <c:pt idx="14">
                  <c:v>1.3370125662683401E-2</c:v>
                </c:pt>
                <c:pt idx="15">
                  <c:v>1.1538871630283869E-2</c:v>
                </c:pt>
                <c:pt idx="16">
                  <c:v>-1.7069792026027982E-2</c:v>
                </c:pt>
                <c:pt idx="17">
                  <c:v>-8.9777016456158275E-3</c:v>
                </c:pt>
                <c:pt idx="18">
                  <c:v>6.0151563396851262E-3</c:v>
                </c:pt>
                <c:pt idx="19">
                  <c:v>1.1318520212158541E-2</c:v>
                </c:pt>
                <c:pt idx="20">
                  <c:v>-8.6754844953833496E-3</c:v>
                </c:pt>
                <c:pt idx="21">
                  <c:v>1.647655677108617E-2</c:v>
                </c:pt>
                <c:pt idx="22">
                  <c:v>-1.4230222511791452E-2</c:v>
                </c:pt>
                <c:pt idx="23">
                  <c:v>1.1358586907438158E-2</c:v>
                </c:pt>
                <c:pt idx="24">
                  <c:v>-1.6665905660961412E-3</c:v>
                </c:pt>
                <c:pt idx="25">
                  <c:v>3.1927571642804617E-4</c:v>
                </c:pt>
                <c:pt idx="26">
                  <c:v>3.9450081901766347E-3</c:v>
                </c:pt>
                <c:pt idx="27">
                  <c:v>2.5338147970196536E-2</c:v>
                </c:pt>
                <c:pt idx="28">
                  <c:v>-1.7036842515918058E-2</c:v>
                </c:pt>
                <c:pt idx="29">
                  <c:v>-5.2490110154224112E-4</c:v>
                </c:pt>
                <c:pt idx="30">
                  <c:v>-7.1486206579108764E-3</c:v>
                </c:pt>
                <c:pt idx="31">
                  <c:v>7.2761762729773444E-4</c:v>
                </c:pt>
                <c:pt idx="32">
                  <c:v>-1.4783999825946394E-3</c:v>
                </c:pt>
                <c:pt idx="33">
                  <c:v>9.170122904571993E-3</c:v>
                </c:pt>
                <c:pt idx="34">
                  <c:v>3.057369887178292E-2</c:v>
                </c:pt>
                <c:pt idx="35">
                  <c:v>-3.6674133815843654E-2</c:v>
                </c:pt>
                <c:pt idx="36">
                  <c:v>-5.7686826328859873E-3</c:v>
                </c:pt>
                <c:pt idx="37">
                  <c:v>1.0524473960659215E-2</c:v>
                </c:pt>
                <c:pt idx="38">
                  <c:v>1.1377898776618219E-3</c:v>
                </c:pt>
                <c:pt idx="39">
                  <c:v>-7.1109682863012141E-3</c:v>
                </c:pt>
                <c:pt idx="40">
                  <c:v>3.0505802678801111E-3</c:v>
                </c:pt>
                <c:pt idx="41">
                  <c:v>3.0871070450847853E-2</c:v>
                </c:pt>
                <c:pt idx="42">
                  <c:v>-9.2206146089581012E-3</c:v>
                </c:pt>
                <c:pt idx="43">
                  <c:v>-1.7201557977812705E-2</c:v>
                </c:pt>
                <c:pt idx="44">
                  <c:v>-2.0933546030214509E-3</c:v>
                </c:pt>
                <c:pt idx="45">
                  <c:v>1.7153323016794945E-2</c:v>
                </c:pt>
                <c:pt idx="46">
                  <c:v>6.6825765652448882E-3</c:v>
                </c:pt>
                <c:pt idx="47">
                  <c:v>-2.7033820935380801E-2</c:v>
                </c:pt>
                <c:pt idx="48">
                  <c:v>2.2917044566288965E-2</c:v>
                </c:pt>
                <c:pt idx="49">
                  <c:v>5.9910121381022488E-3</c:v>
                </c:pt>
                <c:pt idx="50">
                  <c:v>-4.8444584100616958E-3</c:v>
                </c:pt>
                <c:pt idx="51">
                  <c:v>-2.6795493468888334E-3</c:v>
                </c:pt>
                <c:pt idx="52">
                  <c:v>-1.1798231688099001E-2</c:v>
                </c:pt>
                <c:pt idx="53">
                  <c:v>2.265730263611114E-2</c:v>
                </c:pt>
                <c:pt idx="54">
                  <c:v>-6.2706637058463147E-3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205440"/>
        <c:axId val="156206976"/>
      </c:lineChart>
      <c:dateAx>
        <c:axId val="1562054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156206976"/>
        <c:crosses val="autoZero"/>
        <c:auto val="1"/>
        <c:lblOffset val="100"/>
        <c:baseTimeUnit val="months"/>
      </c:dateAx>
      <c:valAx>
        <c:axId val="156206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%</a:t>
                </a:r>
              </a:p>
            </c:rich>
          </c:tx>
          <c:layout/>
          <c:overlay val="0"/>
        </c:title>
        <c:numFmt formatCode="0.0%" sourceLinked="1"/>
        <c:majorTickMark val="none"/>
        <c:minorTickMark val="none"/>
        <c:tickLblPos val="nextTo"/>
        <c:crossAx val="156205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Tasa</a:t>
            </a:r>
            <a:r>
              <a:rPr lang="es-ES" baseline="0"/>
              <a:t> de Ahorro Interno y Tasa de cambio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'Tasas de Ahorro'!$L$2</c:f>
              <c:strCache>
                <c:ptCount val="1"/>
                <c:pt idx="0">
                  <c:v>Tasa de cambio TRM</c:v>
                </c:pt>
              </c:strCache>
            </c:strRef>
          </c:tx>
          <c:marker>
            <c:symbol val="none"/>
          </c:marker>
          <c:trendline>
            <c:spPr>
              <a:ln w="19050" cmpd="sng">
                <a:prstDash val="sysDash"/>
              </a:ln>
            </c:spPr>
            <c:trendlineType val="poly"/>
            <c:order val="5"/>
            <c:forward val="3"/>
            <c:dispRSqr val="0"/>
            <c:dispEq val="0"/>
          </c:trendline>
          <c:val>
            <c:numRef>
              <c:f>'Tasas de Ahorro'!$L$94:$L$149</c:f>
              <c:numCache>
                <c:formatCode>General</c:formatCode>
                <c:ptCount val="56"/>
                <c:pt idx="0">
                  <c:v>1942.5307692307701</c:v>
                </c:pt>
                <c:pt idx="1">
                  <c:v>2054.4207692307677</c:v>
                </c:pt>
                <c:pt idx="2">
                  <c:v>2186.9216304347829</c:v>
                </c:pt>
                <c:pt idx="3">
                  <c:v>2166.7383695652179</c:v>
                </c:pt>
                <c:pt idx="4">
                  <c:v>2256.0909890109879</c:v>
                </c:pt>
                <c:pt idx="5">
                  <c:v>2325.4429670329678</c:v>
                </c:pt>
                <c:pt idx="6">
                  <c:v>2306.8535869565217</c:v>
                </c:pt>
                <c:pt idx="7">
                  <c:v>2311.9570329670328</c:v>
                </c:pt>
                <c:pt idx="8">
                  <c:v>2280.6786813186809</c:v>
                </c:pt>
                <c:pt idx="9">
                  <c:v>2312.5974725274718</c:v>
                </c:pt>
                <c:pt idx="10">
                  <c:v>2639.5558695652176</c:v>
                </c:pt>
                <c:pt idx="11">
                  <c:v>2791.8952747252756</c:v>
                </c:pt>
                <c:pt idx="12">
                  <c:v>2938.0416483516487</c:v>
                </c:pt>
                <c:pt idx="13">
                  <c:v>2868.0489010988995</c:v>
                </c:pt>
                <c:pt idx="14">
                  <c:v>2855.9618478260882</c:v>
                </c:pt>
                <c:pt idx="15">
                  <c:v>2841.7981318681336</c:v>
                </c:pt>
                <c:pt idx="16">
                  <c:v>2713.2237362637366</c:v>
                </c:pt>
                <c:pt idx="17">
                  <c:v>2692.8124175824159</c:v>
                </c:pt>
                <c:pt idx="18">
                  <c:v>2601.8261956521751</c:v>
                </c:pt>
                <c:pt idx="19">
                  <c:v>2507.6541304347811</c:v>
                </c:pt>
                <c:pt idx="20">
                  <c:v>2354.2170329670312</c:v>
                </c:pt>
                <c:pt idx="21">
                  <c:v>2340.1595604395611</c:v>
                </c:pt>
                <c:pt idx="22">
                  <c:v>2308.0915217391289</c:v>
                </c:pt>
                <c:pt idx="23">
                  <c:v>2283.6582417582413</c:v>
                </c:pt>
                <c:pt idx="24">
                  <c:v>2264.390109890111</c:v>
                </c:pt>
                <c:pt idx="25">
                  <c:v>2434.9951648351644</c:v>
                </c:pt>
                <c:pt idx="26">
                  <c:v>2432.1698913043479</c:v>
                </c:pt>
                <c:pt idx="27">
                  <c:v>2303.4768131868145</c:v>
                </c:pt>
                <c:pt idx="28">
                  <c:v>2221.6780219780217</c:v>
                </c:pt>
                <c:pt idx="29">
                  <c:v>2023.2443956043955</c:v>
                </c:pt>
                <c:pt idx="30">
                  <c:v>2040.3207608695648</c:v>
                </c:pt>
                <c:pt idx="31">
                  <c:v>2020.1105494505498</c:v>
                </c:pt>
                <c:pt idx="32">
                  <c:v>1910.7750549450552</c:v>
                </c:pt>
                <c:pt idx="33">
                  <c:v>1767.5991208791197</c:v>
                </c:pt>
                <c:pt idx="34">
                  <c:v>1896.4109782608691</c:v>
                </c:pt>
                <c:pt idx="35">
                  <c:v>2290.8829347826095</c:v>
                </c:pt>
                <c:pt idx="36">
                  <c:v>2409.9697802197798</c:v>
                </c:pt>
                <c:pt idx="37">
                  <c:v>2226.0424175824191</c:v>
                </c:pt>
                <c:pt idx="38">
                  <c:v>2012.9767391304347</c:v>
                </c:pt>
                <c:pt idx="39">
                  <c:v>1965.7438461538482</c:v>
                </c:pt>
                <c:pt idx="40">
                  <c:v>1947.6387912087905</c:v>
                </c:pt>
                <c:pt idx="41">
                  <c:v>1949.5770329670318</c:v>
                </c:pt>
                <c:pt idx="42">
                  <c:v>1832.8804347826083</c:v>
                </c:pt>
                <c:pt idx="43">
                  <c:v>1865.3615384615391</c:v>
                </c:pt>
                <c:pt idx="44">
                  <c:v>1876.8421978021977</c:v>
                </c:pt>
                <c:pt idx="45">
                  <c:v>1796.7834065934057</c:v>
                </c:pt>
                <c:pt idx="46">
                  <c:v>1794.7614130434797</c:v>
                </c:pt>
                <c:pt idx="47">
                  <c:v>1920.0550549450547</c:v>
                </c:pt>
                <c:pt idx="48">
                  <c:v>1801.1859340659346</c:v>
                </c:pt>
                <c:pt idx="49">
                  <c:v>1786.7631868131868</c:v>
                </c:pt>
                <c:pt idx="50">
                  <c:v>1797.3047826086961</c:v>
                </c:pt>
                <c:pt idx="51">
                  <c:v>1805.8063043478267</c:v>
                </c:pt>
                <c:pt idx="52">
                  <c:v>1791.7978021978029</c:v>
                </c:pt>
                <c:pt idx="53">
                  <c:v>1863.5690109890115</c:v>
                </c:pt>
                <c:pt idx="54">
                  <c:v>1907.3664130434781</c:v>
                </c:pt>
                <c:pt idx="55">
                  <c:v>1913.1780044896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14176"/>
        <c:axId val="156515712"/>
      </c:lineChart>
      <c:lineChart>
        <c:grouping val="standard"/>
        <c:varyColors val="0"/>
        <c:ser>
          <c:idx val="0"/>
          <c:order val="0"/>
          <c:tx>
            <c:strRef>
              <c:f>'Tasas de Ahorro'!$F$2</c:f>
              <c:strCache>
                <c:ptCount val="1"/>
                <c:pt idx="0">
                  <c:v>Tasa de Ahorro Interno= (2)/(1)</c:v>
                </c:pt>
              </c:strCache>
            </c:strRef>
          </c:tx>
          <c:marker>
            <c:symbol val="none"/>
          </c:marker>
          <c:trendline>
            <c:spPr>
              <a:ln w="19050" cmpd="sng">
                <a:prstDash val="lgDashDot"/>
              </a:ln>
            </c:spPr>
            <c:trendlineType val="poly"/>
            <c:order val="5"/>
            <c:forward val="3"/>
            <c:dispRSqr val="0"/>
            <c:dispEq val="0"/>
          </c:trendline>
          <c:cat>
            <c:numRef>
              <c:f>'Tasas de Ahorro'!$B$94:$B$149</c:f>
              <c:numCache>
                <c:formatCode>mmm\-yy</c:formatCode>
                <c:ptCount val="56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</c:numCache>
            </c:numRef>
          </c:cat>
          <c:val>
            <c:numRef>
              <c:f>'Tasas de Ahorro'!$F$94:$F$150</c:f>
              <c:numCache>
                <c:formatCode>0.0%</c:formatCode>
                <c:ptCount val="57"/>
                <c:pt idx="0">
                  <c:v>0.15693898539086823</c:v>
                </c:pt>
                <c:pt idx="1">
                  <c:v>0.15396963978933731</c:v>
                </c:pt>
                <c:pt idx="2">
                  <c:v>0.15489111406764233</c:v>
                </c:pt>
                <c:pt idx="3">
                  <c:v>0.14942754242632325</c:v>
                </c:pt>
                <c:pt idx="4">
                  <c:v>0.15207828725744035</c:v>
                </c:pt>
                <c:pt idx="5">
                  <c:v>0.15149243370817714</c:v>
                </c:pt>
                <c:pt idx="6">
                  <c:v>0.15683007435968052</c:v>
                </c:pt>
                <c:pt idx="7">
                  <c:v>0.15486440979589602</c:v>
                </c:pt>
                <c:pt idx="8">
                  <c:v>0.15014230843626516</c:v>
                </c:pt>
                <c:pt idx="9">
                  <c:v>0.17319144390738911</c:v>
                </c:pt>
                <c:pt idx="10">
                  <c:v>0.15780027858137791</c:v>
                </c:pt>
                <c:pt idx="11">
                  <c:v>0.16653975124577505</c:v>
                </c:pt>
                <c:pt idx="12">
                  <c:v>0.16974556056188708</c:v>
                </c:pt>
                <c:pt idx="13">
                  <c:v>0.17186502091941139</c:v>
                </c:pt>
                <c:pt idx="14">
                  <c:v>0.17080965451476141</c:v>
                </c:pt>
                <c:pt idx="15">
                  <c:v>0.17380522420327085</c:v>
                </c:pt>
                <c:pt idx="16">
                  <c:v>0.17588510771152044</c:v>
                </c:pt>
                <c:pt idx="17">
                  <c:v>0.17631122264254592</c:v>
                </c:pt>
                <c:pt idx="18">
                  <c:v>0.17968711444504762</c:v>
                </c:pt>
                <c:pt idx="19">
                  <c:v>0.18572009277635637</c:v>
                </c:pt>
                <c:pt idx="20">
                  <c:v>0.18169179510534769</c:v>
                </c:pt>
                <c:pt idx="21">
                  <c:v>0.18096617333663004</c:v>
                </c:pt>
                <c:pt idx="22">
                  <c:v>0.18384883748156125</c:v>
                </c:pt>
                <c:pt idx="23">
                  <c:v>0.18489700927437563</c:v>
                </c:pt>
                <c:pt idx="24">
                  <c:v>0.18227206041237817</c:v>
                </c:pt>
                <c:pt idx="25">
                  <c:v>0.18514644351464435</c:v>
                </c:pt>
                <c:pt idx="26">
                  <c:v>0.18870120405921317</c:v>
                </c:pt>
                <c:pt idx="27">
                  <c:v>0.18833551488101624</c:v>
                </c:pt>
                <c:pt idx="28">
                  <c:v>0.18630714135243312</c:v>
                </c:pt>
                <c:pt idx="29">
                  <c:v>0.18180961850436966</c:v>
                </c:pt>
                <c:pt idx="30">
                  <c:v>0.18072350891576142</c:v>
                </c:pt>
                <c:pt idx="31">
                  <c:v>0.19199743789907725</c:v>
                </c:pt>
                <c:pt idx="32">
                  <c:v>0.18512056950919939</c:v>
                </c:pt>
                <c:pt idx="33">
                  <c:v>0.18992475373497808</c:v>
                </c:pt>
                <c:pt idx="34">
                  <c:v>0.18876546751204265</c:v>
                </c:pt>
                <c:pt idx="35">
                  <c:v>0.18023667341262326</c:v>
                </c:pt>
                <c:pt idx="36">
                  <c:v>0.18381295320854288</c:v>
                </c:pt>
                <c:pt idx="37">
                  <c:v>0.18593616456927295</c:v>
                </c:pt>
                <c:pt idx="38">
                  <c:v>0.18806430516647307</c:v>
                </c:pt>
                <c:pt idx="39">
                  <c:v>0.18755806751316198</c:v>
                </c:pt>
                <c:pt idx="40">
                  <c:v>0.18109942281737865</c:v>
                </c:pt>
                <c:pt idx="41">
                  <c:v>0.17862530240500926</c:v>
                </c:pt>
                <c:pt idx="42">
                  <c:v>0.16897765779711732</c:v>
                </c:pt>
                <c:pt idx="43">
                  <c:v>0.18060637261210907</c:v>
                </c:pt>
                <c:pt idx="44">
                  <c:v>0.18603386881948408</c:v>
                </c:pt>
                <c:pt idx="45">
                  <c:v>0.17889015814086318</c:v>
                </c:pt>
                <c:pt idx="46">
                  <c:v>0.18823508836363317</c:v>
                </c:pt>
                <c:pt idx="47">
                  <c:v>0.19063574031536587</c:v>
                </c:pt>
                <c:pt idx="48">
                  <c:v>0.1919663070128228</c:v>
                </c:pt>
                <c:pt idx="49">
                  <c:v>0.18833901871934558</c:v>
                </c:pt>
                <c:pt idx="50">
                  <c:v>0.17337154945917357</c:v>
                </c:pt>
                <c:pt idx="51">
                  <c:v>0.17067995823931567</c:v>
                </c:pt>
                <c:pt idx="52">
                  <c:v>0.17700278829747387</c:v>
                </c:pt>
                <c:pt idx="53">
                  <c:v>0.18272791035281452</c:v>
                </c:pt>
                <c:pt idx="54">
                  <c:v>0.17942390161016264</c:v>
                </c:pt>
                <c:pt idx="55">
                  <c:v>0.17093763292429434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27616"/>
        <c:axId val="156526080"/>
      </c:lineChart>
      <c:catAx>
        <c:axId val="156514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6515712"/>
        <c:crosses val="autoZero"/>
        <c:auto val="1"/>
        <c:lblAlgn val="ctr"/>
        <c:lblOffset val="100"/>
        <c:noMultiLvlLbl val="0"/>
      </c:catAx>
      <c:valAx>
        <c:axId val="15651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$</a:t>
                </a:r>
                <a:r>
                  <a:rPr lang="es-ES" baseline="0"/>
                  <a:t> COP</a:t>
                </a:r>
                <a:endParaRPr lang="es-E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56514176"/>
        <c:crosses val="autoZero"/>
        <c:crossBetween val="between"/>
      </c:valAx>
      <c:valAx>
        <c:axId val="15652608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156527616"/>
        <c:crosses val="max"/>
        <c:crossBetween val="between"/>
      </c:valAx>
      <c:dateAx>
        <c:axId val="15652761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56526080"/>
        <c:crosses val="autoZero"/>
        <c:auto val="1"/>
        <c:lblOffset val="100"/>
        <c:baseTimeUnit val="months"/>
      </c:date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Tasa</a:t>
            </a:r>
            <a:r>
              <a:rPr lang="es-ES" baseline="0"/>
              <a:t> de Ahorro Externo y Tasa de cambio</a:t>
            </a:r>
            <a:endParaRPr lang="es-E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436459969046197E-2"/>
          <c:y val="0.118287937743191"/>
          <c:w val="0.64387306679921796"/>
          <c:h val="0.81596209034181999"/>
        </c:manualLayout>
      </c:layout>
      <c:lineChart>
        <c:grouping val="standard"/>
        <c:varyColors val="0"/>
        <c:ser>
          <c:idx val="1"/>
          <c:order val="1"/>
          <c:tx>
            <c:strRef>
              <c:f>'Tasas de Ahorro'!$L$2</c:f>
              <c:strCache>
                <c:ptCount val="1"/>
                <c:pt idx="0">
                  <c:v>Tasa de cambio TRM</c:v>
                </c:pt>
              </c:strCache>
            </c:strRef>
          </c:tx>
          <c:marker>
            <c:symbol val="none"/>
          </c:marker>
          <c:trendline>
            <c:spPr>
              <a:ln w="19050" cmpd="sng">
                <a:prstDash val="sysDash"/>
              </a:ln>
            </c:spPr>
            <c:trendlineType val="poly"/>
            <c:order val="5"/>
            <c:forward val="3"/>
            <c:dispRSqr val="0"/>
            <c:dispEq val="0"/>
          </c:trendline>
          <c:cat>
            <c:numRef>
              <c:f>'Tasas de Ahorro'!$B$94:$B$149</c:f>
              <c:numCache>
                <c:formatCode>mmm\-yy</c:formatCode>
                <c:ptCount val="56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</c:numCache>
            </c:numRef>
          </c:cat>
          <c:val>
            <c:numRef>
              <c:f>'Tasas de Ahorro'!$L$94:$L$149</c:f>
              <c:numCache>
                <c:formatCode>General</c:formatCode>
                <c:ptCount val="56"/>
                <c:pt idx="0">
                  <c:v>1942.5307692307701</c:v>
                </c:pt>
                <c:pt idx="1">
                  <c:v>2054.4207692307677</c:v>
                </c:pt>
                <c:pt idx="2">
                  <c:v>2186.9216304347829</c:v>
                </c:pt>
                <c:pt idx="3">
                  <c:v>2166.7383695652179</c:v>
                </c:pt>
                <c:pt idx="4">
                  <c:v>2256.0909890109879</c:v>
                </c:pt>
                <c:pt idx="5">
                  <c:v>2325.4429670329678</c:v>
                </c:pt>
                <c:pt idx="6">
                  <c:v>2306.8535869565217</c:v>
                </c:pt>
                <c:pt idx="7">
                  <c:v>2311.9570329670328</c:v>
                </c:pt>
                <c:pt idx="8">
                  <c:v>2280.6786813186809</c:v>
                </c:pt>
                <c:pt idx="9">
                  <c:v>2312.5974725274718</c:v>
                </c:pt>
                <c:pt idx="10">
                  <c:v>2639.5558695652176</c:v>
                </c:pt>
                <c:pt idx="11">
                  <c:v>2791.8952747252756</c:v>
                </c:pt>
                <c:pt idx="12">
                  <c:v>2938.0416483516487</c:v>
                </c:pt>
                <c:pt idx="13">
                  <c:v>2868.0489010988995</c:v>
                </c:pt>
                <c:pt idx="14">
                  <c:v>2855.9618478260882</c:v>
                </c:pt>
                <c:pt idx="15">
                  <c:v>2841.7981318681336</c:v>
                </c:pt>
                <c:pt idx="16">
                  <c:v>2713.2237362637366</c:v>
                </c:pt>
                <c:pt idx="17">
                  <c:v>2692.8124175824159</c:v>
                </c:pt>
                <c:pt idx="18">
                  <c:v>2601.8261956521751</c:v>
                </c:pt>
                <c:pt idx="19">
                  <c:v>2507.6541304347811</c:v>
                </c:pt>
                <c:pt idx="20">
                  <c:v>2354.2170329670312</c:v>
                </c:pt>
                <c:pt idx="21">
                  <c:v>2340.1595604395611</c:v>
                </c:pt>
                <c:pt idx="22">
                  <c:v>2308.0915217391289</c:v>
                </c:pt>
                <c:pt idx="23">
                  <c:v>2283.6582417582413</c:v>
                </c:pt>
                <c:pt idx="24">
                  <c:v>2264.390109890111</c:v>
                </c:pt>
                <c:pt idx="25">
                  <c:v>2434.9951648351644</c:v>
                </c:pt>
                <c:pt idx="26">
                  <c:v>2432.1698913043479</c:v>
                </c:pt>
                <c:pt idx="27">
                  <c:v>2303.4768131868145</c:v>
                </c:pt>
                <c:pt idx="28">
                  <c:v>2221.6780219780217</c:v>
                </c:pt>
                <c:pt idx="29">
                  <c:v>2023.2443956043955</c:v>
                </c:pt>
                <c:pt idx="30">
                  <c:v>2040.3207608695648</c:v>
                </c:pt>
                <c:pt idx="31">
                  <c:v>2020.1105494505498</c:v>
                </c:pt>
                <c:pt idx="32">
                  <c:v>1910.7750549450552</c:v>
                </c:pt>
                <c:pt idx="33">
                  <c:v>1767.5991208791197</c:v>
                </c:pt>
                <c:pt idx="34">
                  <c:v>1896.4109782608691</c:v>
                </c:pt>
                <c:pt idx="35">
                  <c:v>2290.8829347826095</c:v>
                </c:pt>
                <c:pt idx="36">
                  <c:v>2409.9697802197798</c:v>
                </c:pt>
                <c:pt idx="37">
                  <c:v>2226.0424175824191</c:v>
                </c:pt>
                <c:pt idx="38">
                  <c:v>2012.9767391304347</c:v>
                </c:pt>
                <c:pt idx="39">
                  <c:v>1965.7438461538482</c:v>
                </c:pt>
                <c:pt idx="40">
                  <c:v>1947.6387912087905</c:v>
                </c:pt>
                <c:pt idx="41">
                  <c:v>1949.5770329670318</c:v>
                </c:pt>
                <c:pt idx="42">
                  <c:v>1832.8804347826083</c:v>
                </c:pt>
                <c:pt idx="43">
                  <c:v>1865.3615384615391</c:v>
                </c:pt>
                <c:pt idx="44">
                  <c:v>1876.8421978021977</c:v>
                </c:pt>
                <c:pt idx="45">
                  <c:v>1796.7834065934057</c:v>
                </c:pt>
                <c:pt idx="46">
                  <c:v>1794.7614130434797</c:v>
                </c:pt>
                <c:pt idx="47">
                  <c:v>1920.0550549450547</c:v>
                </c:pt>
                <c:pt idx="48">
                  <c:v>1801.1859340659346</c:v>
                </c:pt>
                <c:pt idx="49">
                  <c:v>1786.7631868131868</c:v>
                </c:pt>
                <c:pt idx="50">
                  <c:v>1797.3047826086961</c:v>
                </c:pt>
                <c:pt idx="51">
                  <c:v>1805.8063043478267</c:v>
                </c:pt>
                <c:pt idx="52">
                  <c:v>1791.7978021978029</c:v>
                </c:pt>
                <c:pt idx="53">
                  <c:v>1863.5690109890115</c:v>
                </c:pt>
                <c:pt idx="54">
                  <c:v>1907.3664130434781</c:v>
                </c:pt>
                <c:pt idx="55">
                  <c:v>1913.1780044896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682304"/>
        <c:axId val="157684096"/>
      </c:lineChart>
      <c:lineChart>
        <c:grouping val="standard"/>
        <c:varyColors val="0"/>
        <c:ser>
          <c:idx val="0"/>
          <c:order val="0"/>
          <c:tx>
            <c:strRef>
              <c:f>'Tasas de Ahorro'!$H$2</c:f>
              <c:strCache>
                <c:ptCount val="1"/>
                <c:pt idx="0">
                  <c:v>Tasa de Ahorro Externo= (3)/(1)</c:v>
                </c:pt>
              </c:strCache>
            </c:strRef>
          </c:tx>
          <c:marker>
            <c:symbol val="none"/>
          </c:marker>
          <c:trendline>
            <c:spPr>
              <a:ln w="19050" cmpd="sng">
                <a:prstDash val="sysDash"/>
              </a:ln>
            </c:spPr>
            <c:trendlineType val="poly"/>
            <c:order val="5"/>
            <c:forward val="3"/>
            <c:dispRSqr val="0"/>
            <c:dispEq val="0"/>
          </c:trendline>
          <c:val>
            <c:numRef>
              <c:f>'Tasas de Ahorro'!$H$94:$H$149</c:f>
              <c:numCache>
                <c:formatCode>0.0%</c:formatCode>
                <c:ptCount val="56"/>
                <c:pt idx="0">
                  <c:v>-2.1604475388271862E-3</c:v>
                </c:pt>
                <c:pt idx="1">
                  <c:v>-2.0000559978655638E-3</c:v>
                </c:pt>
                <c:pt idx="2">
                  <c:v>-1.0901593872109009E-2</c:v>
                </c:pt>
                <c:pt idx="3">
                  <c:v>-8.8300199295044506E-3</c:v>
                </c:pt>
                <c:pt idx="4">
                  <c:v>1.5269727912698778E-2</c:v>
                </c:pt>
                <c:pt idx="5">
                  <c:v>1.0194237239659017E-2</c:v>
                </c:pt>
                <c:pt idx="6">
                  <c:v>6.0044483689009694E-4</c:v>
                </c:pt>
                <c:pt idx="7">
                  <c:v>8.1135601866193664E-3</c:v>
                </c:pt>
                <c:pt idx="8">
                  <c:v>7.5550577857307847E-3</c:v>
                </c:pt>
                <c:pt idx="9">
                  <c:v>1.0711977629147662E-2</c:v>
                </c:pt>
                <c:pt idx="10">
                  <c:v>1.0939532063139282E-2</c:v>
                </c:pt>
                <c:pt idx="11">
                  <c:v>1.4978859864320383E-2</c:v>
                </c:pt>
                <c:pt idx="12">
                  <c:v>2.4060309340066241E-2</c:v>
                </c:pt>
                <c:pt idx="13">
                  <c:v>3.1787343135561883E-3</c:v>
                </c:pt>
                <c:pt idx="14">
                  <c:v>-1.4916872692106967E-3</c:v>
                </c:pt>
                <c:pt idx="15">
                  <c:v>1.1878438393472704E-2</c:v>
                </c:pt>
                <c:pt idx="16">
                  <c:v>2.3417310023756573E-2</c:v>
                </c:pt>
                <c:pt idx="17">
                  <c:v>6.347517997728592E-3</c:v>
                </c:pt>
                <c:pt idx="18">
                  <c:v>-2.6301836478872355E-3</c:v>
                </c:pt>
                <c:pt idx="19">
                  <c:v>3.3849726917978902E-3</c:v>
                </c:pt>
                <c:pt idx="20">
                  <c:v>1.4703492903956431E-2</c:v>
                </c:pt>
                <c:pt idx="21">
                  <c:v>6.0280084085730812E-3</c:v>
                </c:pt>
                <c:pt idx="22">
                  <c:v>2.250456517965925E-2</c:v>
                </c:pt>
                <c:pt idx="23">
                  <c:v>8.274342667867798E-3</c:v>
                </c:pt>
                <c:pt idx="24">
                  <c:v>1.9632929575305956E-2</c:v>
                </c:pt>
                <c:pt idx="25">
                  <c:v>1.7966339009209815E-2</c:v>
                </c:pt>
                <c:pt idx="26">
                  <c:v>1.8285614725637861E-2</c:v>
                </c:pt>
                <c:pt idx="27">
                  <c:v>2.2230622915814496E-2</c:v>
                </c:pt>
                <c:pt idx="28">
                  <c:v>4.7568770886011032E-2</c:v>
                </c:pt>
                <c:pt idx="29">
                  <c:v>3.0531928370092973E-2</c:v>
                </c:pt>
                <c:pt idx="30">
                  <c:v>3.0007027268550732E-2</c:v>
                </c:pt>
                <c:pt idx="31">
                  <c:v>2.2858406610639856E-2</c:v>
                </c:pt>
                <c:pt idx="32">
                  <c:v>2.358602423793759E-2</c:v>
                </c:pt>
                <c:pt idx="33">
                  <c:v>2.2107624255342951E-2</c:v>
                </c:pt>
                <c:pt idx="34">
                  <c:v>3.1277747159914944E-2</c:v>
                </c:pt>
                <c:pt idx="35">
                  <c:v>6.1851446031697864E-2</c:v>
                </c:pt>
                <c:pt idx="36">
                  <c:v>2.5177312215854213E-2</c:v>
                </c:pt>
                <c:pt idx="37">
                  <c:v>1.9408629582968226E-2</c:v>
                </c:pt>
                <c:pt idx="38">
                  <c:v>2.9933103543627441E-2</c:v>
                </c:pt>
                <c:pt idx="39">
                  <c:v>3.1070893421289263E-2</c:v>
                </c:pt>
                <c:pt idx="40">
                  <c:v>2.3959925134988048E-2</c:v>
                </c:pt>
                <c:pt idx="41">
                  <c:v>2.701050540286816E-2</c:v>
                </c:pt>
                <c:pt idx="42">
                  <c:v>5.7881575853716012E-2</c:v>
                </c:pt>
                <c:pt idx="43">
                  <c:v>4.8660961244757911E-2</c:v>
                </c:pt>
                <c:pt idx="44">
                  <c:v>3.1459403266945206E-2</c:v>
                </c:pt>
                <c:pt idx="45">
                  <c:v>2.9366048663923755E-2</c:v>
                </c:pt>
                <c:pt idx="46">
                  <c:v>4.65193716807187E-2</c:v>
                </c:pt>
                <c:pt idx="47">
                  <c:v>5.3201948245963589E-2</c:v>
                </c:pt>
                <c:pt idx="48">
                  <c:v>2.6168127310582788E-2</c:v>
                </c:pt>
                <c:pt idx="49">
                  <c:v>4.9085171876871753E-2</c:v>
                </c:pt>
                <c:pt idx="50">
                  <c:v>5.5076184014974001E-2</c:v>
                </c:pt>
                <c:pt idx="51">
                  <c:v>5.0231725604912306E-2</c:v>
                </c:pt>
                <c:pt idx="52">
                  <c:v>4.7552176258023472E-2</c:v>
                </c:pt>
                <c:pt idx="53">
                  <c:v>3.5753944569924472E-2</c:v>
                </c:pt>
                <c:pt idx="54">
                  <c:v>5.8411247206035612E-2</c:v>
                </c:pt>
                <c:pt idx="55">
                  <c:v>5.2140583500189297E-2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687808"/>
        <c:axId val="157686016"/>
      </c:lineChart>
      <c:dateAx>
        <c:axId val="15768230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157684096"/>
        <c:crosses val="autoZero"/>
        <c:auto val="1"/>
        <c:lblOffset val="100"/>
        <c:baseTimeUnit val="months"/>
      </c:dateAx>
      <c:valAx>
        <c:axId val="157684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$</a:t>
                </a:r>
                <a:r>
                  <a:rPr lang="es-ES" baseline="0"/>
                  <a:t> COP</a:t>
                </a:r>
                <a:endParaRPr lang="es-E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57682304"/>
        <c:crosses val="autoZero"/>
        <c:crossBetween val="between"/>
      </c:valAx>
      <c:valAx>
        <c:axId val="15768601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157687808"/>
        <c:crosses val="max"/>
        <c:crossBetween val="between"/>
      </c:valAx>
      <c:catAx>
        <c:axId val="157687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576860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073543533026802"/>
          <c:y val="0.49018699510810199"/>
          <c:w val="0.19778680283329"/>
          <c:h val="0.161260251028932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22</xdr:row>
      <xdr:rowOff>6350</xdr:rowOff>
    </xdr:from>
    <xdr:to>
      <xdr:col>1</xdr:col>
      <xdr:colOff>0</xdr:colOff>
      <xdr:row>43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139700</xdr:colOff>
      <xdr:row>43</xdr:row>
      <xdr:rowOff>31750</xdr:rowOff>
    </xdr:from>
    <xdr:to>
      <xdr:col>1</xdr:col>
      <xdr:colOff>0</xdr:colOff>
      <xdr:row>65</xdr:row>
      <xdr:rowOff>101600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355600</xdr:colOff>
      <xdr:row>155</xdr:row>
      <xdr:rowOff>139700</xdr:rowOff>
    </xdr:from>
    <xdr:to>
      <xdr:col>8</xdr:col>
      <xdr:colOff>850900</xdr:colOff>
      <xdr:row>192</xdr:row>
      <xdr:rowOff>12700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850900</xdr:colOff>
      <xdr:row>155</xdr:row>
      <xdr:rowOff>6350</xdr:rowOff>
    </xdr:from>
    <xdr:to>
      <xdr:col>21</xdr:col>
      <xdr:colOff>546100</xdr:colOff>
      <xdr:row>191</xdr:row>
      <xdr:rowOff>114300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711200</xdr:colOff>
      <xdr:row>192</xdr:row>
      <xdr:rowOff>158750</xdr:rowOff>
    </xdr:from>
    <xdr:to>
      <xdr:col>19</xdr:col>
      <xdr:colOff>520700</xdr:colOff>
      <xdr:row>220</xdr:row>
      <xdr:rowOff>12700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419100</xdr:colOff>
      <xdr:row>192</xdr:row>
      <xdr:rowOff>146050</xdr:rowOff>
    </xdr:from>
    <xdr:to>
      <xdr:col>8</xdr:col>
      <xdr:colOff>635000</xdr:colOff>
      <xdr:row>220</xdr:row>
      <xdr:rowOff>63500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0"/>
  <sheetViews>
    <sheetView tabSelected="1" zoomScale="75" zoomScaleNormal="75" zoomScalePageLayoutView="75" workbookViewId="0">
      <selection activeCell="B151" sqref="B151:E152"/>
    </sheetView>
  </sheetViews>
  <sheetFormatPr baseColWidth="10" defaultRowHeight="15" x14ac:dyDescent="0.25"/>
  <cols>
    <col min="4" max="4" width="21.140625" customWidth="1"/>
    <col min="5" max="5" width="20" customWidth="1"/>
    <col min="6" max="6" width="18.42578125" customWidth="1"/>
    <col min="7" max="8" width="16" customWidth="1"/>
    <col min="9" max="9" width="15.140625" customWidth="1"/>
  </cols>
  <sheetData>
    <row r="1" spans="2:12" ht="15.75" thickBot="1" x14ac:dyDescent="0.3">
      <c r="B1" s="44" t="s">
        <v>20</v>
      </c>
      <c r="C1" s="44"/>
      <c r="D1" s="44"/>
      <c r="E1" s="44"/>
      <c r="F1" s="44"/>
    </row>
    <row r="2" spans="2:12" ht="45" x14ac:dyDescent="0.25">
      <c r="B2" s="3" t="s">
        <v>0</v>
      </c>
      <c r="C2" s="4" t="s">
        <v>1</v>
      </c>
      <c r="D2" s="4" t="s">
        <v>9</v>
      </c>
      <c r="E2" s="4" t="s">
        <v>12</v>
      </c>
      <c r="F2" s="31" t="s">
        <v>13</v>
      </c>
      <c r="G2" s="22" t="s">
        <v>10</v>
      </c>
      <c r="H2" s="22" t="s">
        <v>14</v>
      </c>
      <c r="I2" s="22" t="s">
        <v>11</v>
      </c>
      <c r="J2" s="22" t="s">
        <v>17</v>
      </c>
      <c r="K2" s="22" t="s">
        <v>18</v>
      </c>
      <c r="L2" s="23" t="s">
        <v>19</v>
      </c>
    </row>
    <row r="3" spans="2:12" hidden="1" x14ac:dyDescent="0.25">
      <c r="B3" s="24">
        <v>28277</v>
      </c>
      <c r="C3" s="16">
        <v>33965.342666205892</v>
      </c>
      <c r="D3" s="16">
        <v>2792.9804136870525</v>
      </c>
      <c r="E3" s="16"/>
      <c r="F3" s="17">
        <v>8.2230302845316267E-2</v>
      </c>
      <c r="G3" s="18"/>
      <c r="H3" s="18"/>
      <c r="I3" s="18"/>
      <c r="J3" s="18"/>
      <c r="K3" s="18"/>
      <c r="L3" s="25"/>
    </row>
    <row r="4" spans="2:12" hidden="1" x14ac:dyDescent="0.25">
      <c r="B4" s="24">
        <v>28369</v>
      </c>
      <c r="C4" s="16">
        <v>31438.381582484395</v>
      </c>
      <c r="D4" s="16">
        <v>3497.3988464227468</v>
      </c>
      <c r="E4" s="16"/>
      <c r="F4" s="17">
        <v>0.11124614787331452</v>
      </c>
      <c r="G4" s="19">
        <f>F4-F3</f>
        <v>2.9015845027998255E-2</v>
      </c>
      <c r="H4" s="19"/>
      <c r="I4" s="18"/>
      <c r="J4" s="18"/>
      <c r="K4" s="18"/>
      <c r="L4" s="25"/>
    </row>
    <row r="5" spans="2:12" hidden="1" x14ac:dyDescent="0.25">
      <c r="B5" s="24">
        <v>28460</v>
      </c>
      <c r="C5" s="16">
        <v>33865.838848871368</v>
      </c>
      <c r="D5" s="16">
        <v>4368.2466794677757</v>
      </c>
      <c r="E5" s="16"/>
      <c r="F5" s="17">
        <v>0.12898681467662373</v>
      </c>
      <c r="G5" s="19">
        <f t="shared" ref="G5:G68" si="0">F5-F4</f>
        <v>1.7740666803309213E-2</v>
      </c>
      <c r="H5" s="19"/>
      <c r="I5" s="18"/>
      <c r="J5" s="18"/>
      <c r="K5" s="18"/>
      <c r="L5" s="25"/>
    </row>
    <row r="6" spans="2:12" hidden="1" x14ac:dyDescent="0.25">
      <c r="B6" s="24">
        <v>28550</v>
      </c>
      <c r="C6" s="16">
        <v>34930.125630704548</v>
      </c>
      <c r="D6" s="16">
        <v>4322.1228826552187</v>
      </c>
      <c r="E6" s="16"/>
      <c r="F6" s="17">
        <v>0.1237362535809477</v>
      </c>
      <c r="G6" s="19">
        <f t="shared" si="0"/>
        <v>-5.2505610956760373E-3</v>
      </c>
      <c r="H6" s="19"/>
      <c r="I6" s="18"/>
      <c r="J6" s="18"/>
      <c r="K6" s="18"/>
      <c r="L6" s="25"/>
    </row>
    <row r="7" spans="2:12" hidden="1" x14ac:dyDescent="0.25">
      <c r="B7" s="24">
        <v>28642</v>
      </c>
      <c r="C7" s="16">
        <v>35977.672155508022</v>
      </c>
      <c r="D7" s="16">
        <v>2534.0019179132742</v>
      </c>
      <c r="E7" s="16"/>
      <c r="F7" s="17">
        <v>7.0432625739665314E-2</v>
      </c>
      <c r="G7" s="19">
        <f t="shared" si="0"/>
        <v>-5.3303627841282383E-2</v>
      </c>
      <c r="H7" s="19"/>
      <c r="I7" s="18"/>
      <c r="J7" s="18"/>
      <c r="K7" s="18"/>
      <c r="L7" s="25"/>
    </row>
    <row r="8" spans="2:12" hidden="1" x14ac:dyDescent="0.25">
      <c r="B8" s="24">
        <v>28734</v>
      </c>
      <c r="C8" s="16">
        <v>34700.971759474836</v>
      </c>
      <c r="D8" s="16">
        <v>4009.7043704968683</v>
      </c>
      <c r="E8" s="16"/>
      <c r="F8" s="17">
        <v>0.11555020413519253</v>
      </c>
      <c r="G8" s="19">
        <f t="shared" si="0"/>
        <v>4.5117578395527214E-2</v>
      </c>
      <c r="H8" s="19"/>
      <c r="I8" s="18"/>
      <c r="J8" s="18"/>
      <c r="K8" s="18"/>
      <c r="L8" s="25"/>
    </row>
    <row r="9" spans="2:12" hidden="1" x14ac:dyDescent="0.25">
      <c r="B9" s="24">
        <v>28825</v>
      </c>
      <c r="C9" s="16">
        <v>36968.309646850437</v>
      </c>
      <c r="D9" s="16">
        <v>4825.3696868276011</v>
      </c>
      <c r="E9" s="16"/>
      <c r="F9" s="17">
        <v>0.13052719296400681</v>
      </c>
      <c r="G9" s="19">
        <f t="shared" si="0"/>
        <v>1.4976988828814278E-2</v>
      </c>
      <c r="H9" s="19"/>
      <c r="I9" s="18"/>
      <c r="J9" s="18"/>
      <c r="K9" s="18"/>
      <c r="L9" s="25"/>
    </row>
    <row r="10" spans="2:12" hidden="1" x14ac:dyDescent="0.25">
      <c r="B10" s="24">
        <v>28915</v>
      </c>
      <c r="C10" s="16">
        <v>37919.217147472191</v>
      </c>
      <c r="D10" s="16">
        <v>4647.4659062154606</v>
      </c>
      <c r="E10" s="16"/>
      <c r="F10" s="17">
        <v>0.12256228519014335</v>
      </c>
      <c r="G10" s="19">
        <f t="shared" si="0"/>
        <v>-7.9649077738634527E-3</v>
      </c>
      <c r="H10" s="19"/>
      <c r="I10" s="18"/>
      <c r="J10" s="18"/>
      <c r="K10" s="18"/>
      <c r="L10" s="25"/>
    </row>
    <row r="11" spans="2:12" hidden="1" x14ac:dyDescent="0.25">
      <c r="B11" s="24">
        <v>29007</v>
      </c>
      <c r="C11" s="16">
        <v>38168.990982850395</v>
      </c>
      <c r="D11" s="16">
        <v>2490.2874000634893</v>
      </c>
      <c r="E11" s="16"/>
      <c r="F11" s="17">
        <v>6.5243731519714354E-2</v>
      </c>
      <c r="G11" s="19">
        <f t="shared" si="0"/>
        <v>-5.7318553670428998E-2</v>
      </c>
      <c r="H11" s="19"/>
      <c r="I11" s="18"/>
      <c r="J11" s="18"/>
      <c r="K11" s="18"/>
      <c r="L11" s="25"/>
    </row>
    <row r="12" spans="2:12" hidden="1" x14ac:dyDescent="0.25">
      <c r="B12" s="24">
        <v>29099</v>
      </c>
      <c r="C12" s="16">
        <v>36572.363569184381</v>
      </c>
      <c r="D12" s="16">
        <v>4099.283179710339</v>
      </c>
      <c r="E12" s="16"/>
      <c r="F12" s="17">
        <v>0.11208690879263725</v>
      </c>
      <c r="G12" s="19">
        <f t="shared" si="0"/>
        <v>4.6843177272922892E-2</v>
      </c>
      <c r="H12" s="19"/>
      <c r="I12" s="18"/>
      <c r="J12" s="18"/>
      <c r="K12" s="18"/>
      <c r="L12" s="25"/>
    </row>
    <row r="13" spans="2:12" hidden="1" x14ac:dyDescent="0.25">
      <c r="B13" s="24">
        <v>29190</v>
      </c>
      <c r="C13" s="16">
        <v>38563.485713629503</v>
      </c>
      <c r="D13" s="16">
        <v>4663.8849447696757</v>
      </c>
      <c r="E13" s="16"/>
      <c r="F13" s="17">
        <v>0.1209404403793643</v>
      </c>
      <c r="G13" s="19">
        <f t="shared" si="0"/>
        <v>8.8535315867270536E-3</v>
      </c>
      <c r="H13" s="19"/>
      <c r="I13" s="18"/>
      <c r="J13" s="18"/>
      <c r="K13" s="18"/>
      <c r="L13" s="25"/>
    </row>
    <row r="14" spans="2:12" hidden="1" x14ac:dyDescent="0.25">
      <c r="B14" s="24">
        <v>29281</v>
      </c>
      <c r="C14" s="16">
        <v>40091.666336713351</v>
      </c>
      <c r="D14" s="16">
        <v>4712.4782845760192</v>
      </c>
      <c r="E14" s="16"/>
      <c r="F14" s="17">
        <v>0.1175425896493765</v>
      </c>
      <c r="G14" s="19">
        <f t="shared" si="0"/>
        <v>-3.3978507299878002E-3</v>
      </c>
      <c r="H14" s="19"/>
      <c r="I14" s="18"/>
      <c r="J14" s="18"/>
      <c r="K14" s="18"/>
      <c r="L14" s="25"/>
    </row>
    <row r="15" spans="2:12" hidden="1" x14ac:dyDescent="0.25">
      <c r="B15" s="24">
        <v>29373</v>
      </c>
      <c r="C15" s="16">
        <v>39978.232193487747</v>
      </c>
      <c r="D15" s="16">
        <v>3754.5880615406454</v>
      </c>
      <c r="E15" s="16"/>
      <c r="F15" s="17">
        <v>9.3915810068066208E-2</v>
      </c>
      <c r="G15" s="19">
        <f t="shared" si="0"/>
        <v>-2.3626779581310292E-2</v>
      </c>
      <c r="H15" s="19"/>
      <c r="I15" s="18"/>
      <c r="J15" s="18"/>
      <c r="K15" s="18"/>
      <c r="L15" s="25"/>
    </row>
    <row r="16" spans="2:12" hidden="1" x14ac:dyDescent="0.25">
      <c r="B16" s="24">
        <v>29465</v>
      </c>
      <c r="C16" s="16">
        <v>38546.573257905075</v>
      </c>
      <c r="D16" s="16">
        <v>4286.5897196973619</v>
      </c>
      <c r="E16" s="16"/>
      <c r="F16" s="17">
        <v>0.11120546801960599</v>
      </c>
      <c r="G16" s="19">
        <f t="shared" si="0"/>
        <v>1.7289657951539777E-2</v>
      </c>
      <c r="H16" s="19"/>
      <c r="I16" s="18"/>
      <c r="J16" s="18"/>
      <c r="K16" s="18"/>
      <c r="L16" s="25"/>
    </row>
    <row r="17" spans="2:12" hidden="1" x14ac:dyDescent="0.25">
      <c r="B17" s="24">
        <v>29556</v>
      </c>
      <c r="C17" s="16">
        <v>39782.194198235622</v>
      </c>
      <c r="D17" s="16">
        <v>4371.891614387474</v>
      </c>
      <c r="E17" s="16"/>
      <c r="F17" s="17">
        <v>0.10989568832232414</v>
      </c>
      <c r="G17" s="19">
        <f t="shared" si="0"/>
        <v>-1.3097796972818404E-3</v>
      </c>
      <c r="H17" s="19"/>
      <c r="I17" s="18"/>
      <c r="J17" s="18"/>
      <c r="K17" s="18"/>
      <c r="L17" s="25"/>
    </row>
    <row r="18" spans="2:12" hidden="1" x14ac:dyDescent="0.25">
      <c r="B18" s="24">
        <v>29646</v>
      </c>
      <c r="C18" s="16">
        <v>41359.246149245831</v>
      </c>
      <c r="D18" s="16">
        <v>5289.1440729179094</v>
      </c>
      <c r="E18" s="16"/>
      <c r="F18" s="17">
        <v>0.1278829902709519</v>
      </c>
      <c r="G18" s="19">
        <f t="shared" si="0"/>
        <v>1.7987301948627757E-2</v>
      </c>
      <c r="H18" s="19"/>
      <c r="I18" s="18"/>
      <c r="J18" s="18"/>
      <c r="K18" s="18"/>
      <c r="L18" s="25"/>
    </row>
    <row r="19" spans="2:12" hidden="1" x14ac:dyDescent="0.25">
      <c r="B19" s="24">
        <v>29738</v>
      </c>
      <c r="C19" s="16">
        <v>41533.452813583521</v>
      </c>
      <c r="D19" s="16">
        <v>4792.9403081537057</v>
      </c>
      <c r="E19" s="16"/>
      <c r="F19" s="17">
        <v>0.11539951493236252</v>
      </c>
      <c r="G19" s="19">
        <f t="shared" si="0"/>
        <v>-1.2483475338589387E-2</v>
      </c>
      <c r="H19" s="19"/>
      <c r="I19" s="18"/>
      <c r="J19" s="18"/>
      <c r="K19" s="18"/>
      <c r="L19" s="25"/>
    </row>
    <row r="20" spans="2:12" hidden="1" x14ac:dyDescent="0.25">
      <c r="B20" s="24">
        <v>29830</v>
      </c>
      <c r="C20" s="16">
        <v>39178.975368382045</v>
      </c>
      <c r="D20" s="16">
        <v>4639.8898742254687</v>
      </c>
      <c r="E20" s="16"/>
      <c r="F20" s="17">
        <v>0.11842805562418872</v>
      </c>
      <c r="G20" s="19">
        <f t="shared" si="0"/>
        <v>3.0285406918262037E-3</v>
      </c>
      <c r="H20" s="19"/>
      <c r="I20" s="18"/>
      <c r="J20" s="18"/>
      <c r="K20" s="18"/>
      <c r="L20" s="25"/>
    </row>
    <row r="21" spans="2:12" hidden="1" x14ac:dyDescent="0.25">
      <c r="B21" s="24">
        <v>29921</v>
      </c>
      <c r="C21" s="16">
        <v>40555.544458143369</v>
      </c>
      <c r="D21" s="16">
        <v>4707.7607669791532</v>
      </c>
      <c r="E21" s="16"/>
      <c r="F21" s="17">
        <v>0.11608180410049596</v>
      </c>
      <c r="G21" s="19">
        <f t="shared" si="0"/>
        <v>-2.3462515236927634E-3</v>
      </c>
      <c r="H21" s="19"/>
      <c r="I21" s="18"/>
      <c r="J21" s="18"/>
      <c r="K21" s="18"/>
      <c r="L21" s="25"/>
    </row>
    <row r="22" spans="2:12" hidden="1" x14ac:dyDescent="0.25">
      <c r="B22" s="24">
        <v>30011</v>
      </c>
      <c r="C22" s="16">
        <v>42033.49369103575</v>
      </c>
      <c r="D22" s="16">
        <v>5904.3368012828778</v>
      </c>
      <c r="E22" s="16"/>
      <c r="F22" s="17">
        <v>0.14046742925254541</v>
      </c>
      <c r="G22" s="19">
        <f t="shared" si="0"/>
        <v>2.438562515204945E-2</v>
      </c>
      <c r="H22" s="19"/>
      <c r="I22" s="18"/>
      <c r="J22" s="18"/>
      <c r="K22" s="18"/>
      <c r="L22" s="25"/>
    </row>
    <row r="23" spans="2:12" hidden="1" x14ac:dyDescent="0.25">
      <c r="B23" s="24">
        <v>30103</v>
      </c>
      <c r="C23" s="16">
        <v>41972.39356222441</v>
      </c>
      <c r="D23" s="16">
        <v>5354.7669813690454</v>
      </c>
      <c r="E23" s="16"/>
      <c r="F23" s="17">
        <v>0.12757830866687553</v>
      </c>
      <c r="G23" s="19">
        <f t="shared" si="0"/>
        <v>-1.2889120585669878E-2</v>
      </c>
      <c r="H23" s="19"/>
      <c r="I23" s="18"/>
      <c r="J23" s="18"/>
      <c r="K23" s="18"/>
      <c r="L23" s="25"/>
    </row>
    <row r="24" spans="2:12" hidden="1" x14ac:dyDescent="0.25">
      <c r="B24" s="24">
        <v>30195</v>
      </c>
      <c r="C24" s="16">
        <v>40052.798577795045</v>
      </c>
      <c r="D24" s="16">
        <v>5284.0194204479767</v>
      </c>
      <c r="E24" s="16"/>
      <c r="F24" s="17">
        <v>0.13192634742325834</v>
      </c>
      <c r="G24" s="19">
        <f t="shared" si="0"/>
        <v>4.348038756382816E-3</v>
      </c>
      <c r="H24" s="19"/>
      <c r="I24" s="18"/>
      <c r="J24" s="18"/>
      <c r="K24" s="18"/>
      <c r="L24" s="25"/>
    </row>
    <row r="25" spans="2:12" hidden="1" x14ac:dyDescent="0.25">
      <c r="B25" s="24">
        <v>30286</v>
      </c>
      <c r="C25" s="16">
        <v>41034.615544105691</v>
      </c>
      <c r="D25" s="16">
        <v>4975.9343846406382</v>
      </c>
      <c r="E25" s="16"/>
      <c r="F25" s="17">
        <v>0.1212618741192372</v>
      </c>
      <c r="G25" s="19">
        <f t="shared" si="0"/>
        <v>-1.0664473304021149E-2</v>
      </c>
      <c r="H25" s="19"/>
      <c r="I25" s="18"/>
      <c r="J25" s="18"/>
      <c r="K25" s="18"/>
      <c r="L25" s="25"/>
    </row>
    <row r="26" spans="2:12" hidden="1" x14ac:dyDescent="0.25">
      <c r="B26" s="24">
        <v>30376</v>
      </c>
      <c r="C26" s="16">
        <v>41790.620304194053</v>
      </c>
      <c r="D26" s="16">
        <v>5499.3782577402471</v>
      </c>
      <c r="E26" s="16"/>
      <c r="F26" s="17">
        <v>0.13159360205017911</v>
      </c>
      <c r="G26" s="19">
        <f t="shared" si="0"/>
        <v>1.033172793094192E-2</v>
      </c>
      <c r="H26" s="19"/>
      <c r="I26" s="18"/>
      <c r="J26" s="18"/>
      <c r="K26" s="18"/>
      <c r="L26" s="25"/>
    </row>
    <row r="27" spans="2:12" hidden="1" x14ac:dyDescent="0.25">
      <c r="B27" s="24">
        <v>30468</v>
      </c>
      <c r="C27" s="16">
        <v>41913.653781840403</v>
      </c>
      <c r="D27" s="16">
        <v>5013.4941370151373</v>
      </c>
      <c r="E27" s="16"/>
      <c r="F27" s="17">
        <v>0.11961481962680368</v>
      </c>
      <c r="G27" s="19">
        <f t="shared" si="0"/>
        <v>-1.1978782423375439E-2</v>
      </c>
      <c r="H27" s="19"/>
      <c r="I27" s="18"/>
      <c r="J27" s="18"/>
      <c r="K27" s="18"/>
      <c r="L27" s="25"/>
    </row>
    <row r="28" spans="2:12" hidden="1" x14ac:dyDescent="0.25">
      <c r="B28" s="24">
        <v>30560</v>
      </c>
      <c r="C28" s="16">
        <v>40546.039318923045</v>
      </c>
      <c r="D28" s="16">
        <v>5529.2349735201487</v>
      </c>
      <c r="E28" s="16"/>
      <c r="F28" s="17">
        <v>0.1363692993544656</v>
      </c>
      <c r="G28" s="19">
        <f t="shared" si="0"/>
        <v>1.675447972766192E-2</v>
      </c>
      <c r="H28" s="19"/>
      <c r="I28" s="18"/>
      <c r="J28" s="18"/>
      <c r="K28" s="18"/>
      <c r="L28" s="25"/>
    </row>
    <row r="29" spans="2:12" hidden="1" x14ac:dyDescent="0.25">
      <c r="B29" s="24">
        <v>30651</v>
      </c>
      <c r="C29" s="16">
        <v>41510.799100540418</v>
      </c>
      <c r="D29" s="16">
        <v>4777.7799644817524</v>
      </c>
      <c r="E29" s="16"/>
      <c r="F29" s="17">
        <v>0.11509727752794698</v>
      </c>
      <c r="G29" s="19">
        <f t="shared" si="0"/>
        <v>-2.127202182651862E-2</v>
      </c>
      <c r="H29" s="19"/>
      <c r="I29" s="18"/>
      <c r="J29" s="18"/>
      <c r="K29" s="18"/>
      <c r="L29" s="25"/>
    </row>
    <row r="30" spans="2:12" hidden="1" x14ac:dyDescent="0.25">
      <c r="B30" s="24">
        <v>30742</v>
      </c>
      <c r="C30" s="16">
        <v>43474.804529602246</v>
      </c>
      <c r="D30" s="16">
        <v>5339.661205280976</v>
      </c>
      <c r="E30" s="16"/>
      <c r="F30" s="17">
        <v>0.12282197155470061</v>
      </c>
      <c r="G30" s="19">
        <f t="shared" si="0"/>
        <v>7.7246940267536313E-3</v>
      </c>
      <c r="H30" s="19"/>
      <c r="I30" s="18"/>
      <c r="J30" s="18"/>
      <c r="K30" s="18"/>
      <c r="L30" s="25"/>
    </row>
    <row r="31" spans="2:12" hidden="1" x14ac:dyDescent="0.25">
      <c r="B31" s="24">
        <v>30834</v>
      </c>
      <c r="C31" s="16">
        <v>43448.017034797376</v>
      </c>
      <c r="D31" s="16">
        <v>4699.7361567715434</v>
      </c>
      <c r="E31" s="16"/>
      <c r="F31" s="17">
        <v>0.10816917497080568</v>
      </c>
      <c r="G31" s="19">
        <f t="shared" si="0"/>
        <v>-1.4652796583894928E-2</v>
      </c>
      <c r="H31" s="19"/>
      <c r="I31" s="18"/>
      <c r="J31" s="18"/>
      <c r="K31" s="18"/>
      <c r="L31" s="25"/>
    </row>
    <row r="32" spans="2:12" hidden="1" x14ac:dyDescent="0.25">
      <c r="B32" s="24">
        <v>30926</v>
      </c>
      <c r="C32" s="16">
        <v>41565.527750580928</v>
      </c>
      <c r="D32" s="16">
        <v>5104.5692582264965</v>
      </c>
      <c r="E32" s="16"/>
      <c r="F32" s="17">
        <v>0.1228077576413102</v>
      </c>
      <c r="G32" s="19">
        <f t="shared" si="0"/>
        <v>1.4638582670504524E-2</v>
      </c>
      <c r="H32" s="19"/>
      <c r="I32" s="18"/>
      <c r="J32" s="18"/>
      <c r="K32" s="18"/>
      <c r="L32" s="25"/>
    </row>
    <row r="33" spans="2:12" hidden="1" x14ac:dyDescent="0.25">
      <c r="B33" s="24">
        <v>31017</v>
      </c>
      <c r="C33" s="16">
        <v>43199.00133533762</v>
      </c>
      <c r="D33" s="16">
        <v>4800.4737468832782</v>
      </c>
      <c r="E33" s="16"/>
      <c r="F33" s="17">
        <v>0.1111246463689983</v>
      </c>
      <c r="G33" s="19">
        <f t="shared" si="0"/>
        <v>-1.1683111272311905E-2</v>
      </c>
      <c r="H33" s="19"/>
      <c r="I33" s="18"/>
      <c r="J33" s="18"/>
      <c r="K33" s="18"/>
      <c r="L33" s="25"/>
    </row>
    <row r="34" spans="2:12" hidden="1" x14ac:dyDescent="0.25">
      <c r="B34" s="24">
        <v>31107</v>
      </c>
      <c r="C34" s="16">
        <v>44842.901068875857</v>
      </c>
      <c r="D34" s="16">
        <v>4837.9235049937861</v>
      </c>
      <c r="E34" s="16"/>
      <c r="F34" s="17">
        <v>0.10788605085034624</v>
      </c>
      <c r="G34" s="19">
        <f t="shared" si="0"/>
        <v>-3.2385955186520626E-3</v>
      </c>
      <c r="H34" s="19"/>
      <c r="I34" s="18"/>
      <c r="J34" s="18"/>
      <c r="K34" s="18"/>
      <c r="L34" s="25"/>
    </row>
    <row r="35" spans="2:12" hidden="1" x14ac:dyDescent="0.25">
      <c r="B35" s="24">
        <v>31199</v>
      </c>
      <c r="C35" s="16">
        <v>44852.068686150524</v>
      </c>
      <c r="D35" s="16">
        <v>3777.684870866678</v>
      </c>
      <c r="E35" s="16"/>
      <c r="F35" s="17">
        <v>8.422543221586469E-2</v>
      </c>
      <c r="G35" s="19">
        <f t="shared" si="0"/>
        <v>-2.3660618634481545E-2</v>
      </c>
      <c r="H35" s="19"/>
      <c r="I35" s="18"/>
      <c r="J35" s="18"/>
      <c r="K35" s="18"/>
      <c r="L35" s="25"/>
    </row>
    <row r="36" spans="2:12" hidden="1" x14ac:dyDescent="0.25">
      <c r="B36" s="24">
        <v>31291</v>
      </c>
      <c r="C36" s="16">
        <v>43087.625704673635</v>
      </c>
      <c r="D36" s="16">
        <v>4334.7046205385614</v>
      </c>
      <c r="E36" s="16"/>
      <c r="F36" s="17">
        <v>0.10060207657411914</v>
      </c>
      <c r="G36" s="19">
        <f t="shared" si="0"/>
        <v>1.637664435825445E-2</v>
      </c>
      <c r="H36" s="19"/>
      <c r="I36" s="18"/>
      <c r="J36" s="18"/>
      <c r="K36" s="18"/>
      <c r="L36" s="25"/>
    </row>
    <row r="37" spans="2:12" hidden="1" x14ac:dyDescent="0.25">
      <c r="B37" s="24">
        <v>31382</v>
      </c>
      <c r="C37" s="16">
        <v>44376.137482052254</v>
      </c>
      <c r="D37" s="16">
        <v>4267.7461371239287</v>
      </c>
      <c r="E37" s="16"/>
      <c r="F37" s="17">
        <v>9.6172095618957398E-2</v>
      </c>
      <c r="G37" s="19">
        <f t="shared" si="0"/>
        <v>-4.4299809551617414E-3</v>
      </c>
      <c r="H37" s="19"/>
      <c r="I37" s="18"/>
      <c r="J37" s="18"/>
      <c r="K37" s="18"/>
      <c r="L37" s="25"/>
    </row>
    <row r="38" spans="2:12" hidden="1" x14ac:dyDescent="0.25">
      <c r="B38" s="24">
        <v>31472</v>
      </c>
      <c r="C38" s="16">
        <v>46116.8060022555</v>
      </c>
      <c r="D38" s="16">
        <v>5187.7767691265126</v>
      </c>
      <c r="E38" s="16"/>
      <c r="F38" s="17">
        <v>0.11249210903445453</v>
      </c>
      <c r="G38" s="19">
        <f t="shared" si="0"/>
        <v>1.6320013415497131E-2</v>
      </c>
      <c r="H38" s="19"/>
      <c r="I38" s="18"/>
      <c r="J38" s="18"/>
      <c r="K38" s="18"/>
      <c r="L38" s="25"/>
    </row>
    <row r="39" spans="2:12" hidden="1" x14ac:dyDescent="0.25">
      <c r="B39" s="24">
        <v>31564</v>
      </c>
      <c r="C39" s="16">
        <v>47292.0532620386</v>
      </c>
      <c r="D39" s="16">
        <v>5119.5345935478763</v>
      </c>
      <c r="E39" s="16"/>
      <c r="F39" s="17">
        <v>0.10825359104586255</v>
      </c>
      <c r="G39" s="19">
        <f t="shared" si="0"/>
        <v>-4.2385179885919833E-3</v>
      </c>
      <c r="H39" s="19"/>
      <c r="I39" s="18"/>
      <c r="J39" s="18"/>
      <c r="K39" s="18"/>
      <c r="L39" s="25"/>
    </row>
    <row r="40" spans="2:12" hidden="1" x14ac:dyDescent="0.25">
      <c r="B40" s="24">
        <v>31656</v>
      </c>
      <c r="C40" s="16">
        <v>46163.4920305735</v>
      </c>
      <c r="D40" s="16">
        <v>5761.1520730114125</v>
      </c>
      <c r="E40" s="16"/>
      <c r="F40" s="17">
        <v>0.12479887936544909</v>
      </c>
      <c r="G40" s="19">
        <f t="shared" si="0"/>
        <v>1.6545288319586543E-2</v>
      </c>
      <c r="H40" s="19"/>
      <c r="I40" s="18"/>
      <c r="J40" s="18"/>
      <c r="K40" s="18"/>
      <c r="L40" s="25"/>
    </row>
    <row r="41" spans="2:12" hidden="1" x14ac:dyDescent="0.25">
      <c r="B41" s="24">
        <v>31747</v>
      </c>
      <c r="C41" s="16">
        <v>47595.447109654619</v>
      </c>
      <c r="D41" s="16">
        <v>3887.125246975595</v>
      </c>
      <c r="E41" s="16"/>
      <c r="F41" s="17">
        <v>8.1670106765046047E-2</v>
      </c>
      <c r="G41" s="19">
        <f t="shared" si="0"/>
        <v>-4.3128772600403043E-2</v>
      </c>
      <c r="H41" s="19"/>
      <c r="I41" s="18"/>
      <c r="J41" s="18"/>
      <c r="K41" s="18"/>
      <c r="L41" s="25"/>
    </row>
    <row r="42" spans="2:12" hidden="1" x14ac:dyDescent="0.25">
      <c r="B42" s="24">
        <v>31837</v>
      </c>
      <c r="C42" s="16">
        <v>47773.422435733017</v>
      </c>
      <c r="D42" s="16">
        <v>3564.4966777539526</v>
      </c>
      <c r="E42" s="16"/>
      <c r="F42" s="17">
        <v>7.4612545972587083E-2</v>
      </c>
      <c r="G42" s="19">
        <f t="shared" si="0"/>
        <v>-7.0575607924589639E-3</v>
      </c>
      <c r="H42" s="19"/>
      <c r="I42" s="18"/>
      <c r="J42" s="18"/>
      <c r="K42" s="18"/>
      <c r="L42" s="25"/>
    </row>
    <row r="43" spans="2:12" hidden="1" x14ac:dyDescent="0.25">
      <c r="B43" s="24">
        <v>31929</v>
      </c>
      <c r="C43" s="16">
        <v>49628.748597878912</v>
      </c>
      <c r="D43" s="16">
        <v>4937.9182391069589</v>
      </c>
      <c r="E43" s="16"/>
      <c r="F43" s="17">
        <v>9.949713379067554E-2</v>
      </c>
      <c r="G43" s="19">
        <f t="shared" si="0"/>
        <v>2.4884587818088458E-2</v>
      </c>
      <c r="H43" s="19"/>
      <c r="I43" s="18"/>
      <c r="J43" s="18"/>
      <c r="K43" s="18"/>
      <c r="L43" s="25"/>
    </row>
    <row r="44" spans="2:12" hidden="1" x14ac:dyDescent="0.25">
      <c r="B44" s="24">
        <v>32021</v>
      </c>
      <c r="C44" s="16">
        <v>48193.183610910739</v>
      </c>
      <c r="D44" s="16">
        <v>5498.7782542055284</v>
      </c>
      <c r="E44" s="16"/>
      <c r="F44" s="17">
        <v>0.11409867209852946</v>
      </c>
      <c r="G44" s="19">
        <f t="shared" si="0"/>
        <v>1.460153830785392E-2</v>
      </c>
      <c r="H44" s="19"/>
      <c r="I44" s="18"/>
      <c r="J44" s="18"/>
      <c r="K44" s="18"/>
      <c r="L44" s="25"/>
    </row>
    <row r="45" spans="2:12" hidden="1" x14ac:dyDescent="0.25">
      <c r="B45" s="24">
        <v>32112</v>
      </c>
      <c r="C45" s="16">
        <v>50245.638912935618</v>
      </c>
      <c r="D45" s="16">
        <v>4314.7977146292806</v>
      </c>
      <c r="E45" s="16"/>
      <c r="F45" s="17">
        <v>8.5874074008808088E-2</v>
      </c>
      <c r="G45" s="19">
        <f t="shared" si="0"/>
        <v>-2.8224598089721373E-2</v>
      </c>
      <c r="H45" s="19"/>
      <c r="I45" s="18"/>
      <c r="J45" s="18"/>
      <c r="K45" s="18"/>
      <c r="L45" s="25"/>
    </row>
    <row r="46" spans="2:12" hidden="1" x14ac:dyDescent="0.25">
      <c r="B46" s="24">
        <v>32203</v>
      </c>
      <c r="C46" s="16">
        <v>50894.760916722335</v>
      </c>
      <c r="D46" s="16">
        <v>5270.0843058937144</v>
      </c>
      <c r="E46" s="16"/>
      <c r="F46" s="17">
        <v>0.10354866023473427</v>
      </c>
      <c r="G46" s="19">
        <f t="shared" si="0"/>
        <v>1.7674586225926187E-2</v>
      </c>
      <c r="H46" s="19"/>
      <c r="I46" s="18"/>
      <c r="J46" s="18"/>
      <c r="K46" s="18"/>
      <c r="L46" s="25"/>
    </row>
    <row r="47" spans="2:12" hidden="1" x14ac:dyDescent="0.25">
      <c r="B47" s="24">
        <v>32295</v>
      </c>
      <c r="C47" s="16">
        <v>51807.850122325879</v>
      </c>
      <c r="D47" s="16">
        <v>4727.8648292324824</v>
      </c>
      <c r="E47" s="16"/>
      <c r="F47" s="17">
        <v>9.1257691992030265E-2</v>
      </c>
      <c r="G47" s="19">
        <f t="shared" si="0"/>
        <v>-1.2290968242704009E-2</v>
      </c>
      <c r="H47" s="19"/>
      <c r="I47" s="18"/>
      <c r="J47" s="18"/>
      <c r="K47" s="18"/>
      <c r="L47" s="25"/>
    </row>
    <row r="48" spans="2:12" hidden="1" x14ac:dyDescent="0.25">
      <c r="B48" s="24">
        <v>32387</v>
      </c>
      <c r="C48" s="16">
        <v>50173.604559412997</v>
      </c>
      <c r="D48" s="16">
        <v>5621.3056897387578</v>
      </c>
      <c r="E48" s="16"/>
      <c r="F48" s="17">
        <v>0.11203711072985194</v>
      </c>
      <c r="G48" s="19">
        <f t="shared" si="0"/>
        <v>2.0779418737821673E-2</v>
      </c>
      <c r="H48" s="19"/>
      <c r="I48" s="18"/>
      <c r="J48" s="18"/>
      <c r="K48" s="18"/>
      <c r="L48" s="25"/>
    </row>
    <row r="49" spans="2:12" hidden="1" x14ac:dyDescent="0.25">
      <c r="B49" s="24">
        <v>32478</v>
      </c>
      <c r="C49" s="16">
        <v>52208.90390006081</v>
      </c>
      <c r="D49" s="16">
        <v>5945.2035968690006</v>
      </c>
      <c r="E49" s="16"/>
      <c r="F49" s="17">
        <v>0.11387336551346515</v>
      </c>
      <c r="G49" s="19">
        <f t="shared" si="0"/>
        <v>1.8362547836132115E-3</v>
      </c>
      <c r="H49" s="19"/>
      <c r="I49" s="18"/>
      <c r="J49" s="18"/>
      <c r="K49" s="18"/>
      <c r="L49" s="25"/>
    </row>
    <row r="50" spans="2:12" hidden="1" x14ac:dyDescent="0.25">
      <c r="B50" s="24">
        <v>32568</v>
      </c>
      <c r="C50" s="16">
        <v>52858.27013322289</v>
      </c>
      <c r="D50" s="16">
        <v>5330.8763082611531</v>
      </c>
      <c r="E50" s="16"/>
      <c r="F50" s="17">
        <v>0.1008522657821628</v>
      </c>
      <c r="G50" s="19">
        <f t="shared" si="0"/>
        <v>-1.3021099731302346E-2</v>
      </c>
      <c r="H50" s="19"/>
      <c r="I50" s="18"/>
      <c r="J50" s="18"/>
      <c r="K50" s="18"/>
      <c r="L50" s="25"/>
    </row>
    <row r="51" spans="2:12" hidden="1" x14ac:dyDescent="0.25">
      <c r="B51" s="24">
        <v>32660</v>
      </c>
      <c r="C51" s="16">
        <v>52761.344507420486</v>
      </c>
      <c r="D51" s="16">
        <v>5970.1592153813663</v>
      </c>
      <c r="E51" s="16"/>
      <c r="F51" s="17">
        <v>0.1131540386455032</v>
      </c>
      <c r="G51" s="19">
        <f t="shared" si="0"/>
        <v>1.2301772863340402E-2</v>
      </c>
      <c r="H51" s="19"/>
      <c r="I51" s="18"/>
      <c r="J51" s="18"/>
      <c r="K51" s="18"/>
      <c r="L51" s="25"/>
    </row>
    <row r="52" spans="2:12" hidden="1" x14ac:dyDescent="0.25">
      <c r="B52" s="24">
        <v>32752</v>
      </c>
      <c r="C52" s="16">
        <v>51994.749719177955</v>
      </c>
      <c r="D52" s="16">
        <v>6010.8371267213388</v>
      </c>
      <c r="E52" s="16"/>
      <c r="F52" s="17">
        <v>0.11560469391978392</v>
      </c>
      <c r="G52" s="19">
        <f t="shared" si="0"/>
        <v>2.4506552742807192E-3</v>
      </c>
      <c r="H52" s="19"/>
      <c r="I52" s="18"/>
      <c r="J52" s="18"/>
      <c r="K52" s="18"/>
      <c r="L52" s="25"/>
    </row>
    <row r="53" spans="2:12" hidden="1" x14ac:dyDescent="0.25">
      <c r="B53" s="24">
        <v>32843</v>
      </c>
      <c r="C53" s="16">
        <v>54427.457720230152</v>
      </c>
      <c r="D53" s="16">
        <v>4466.0011617860018</v>
      </c>
      <c r="E53" s="16"/>
      <c r="F53" s="17">
        <v>8.2054193762682998E-2</v>
      </c>
      <c r="G53" s="19">
        <f t="shared" si="0"/>
        <v>-3.3550500157100926E-2</v>
      </c>
      <c r="H53" s="19"/>
      <c r="I53" s="18"/>
      <c r="J53" s="18"/>
      <c r="K53" s="18"/>
      <c r="L53" s="25"/>
    </row>
    <row r="54" spans="2:12" hidden="1" x14ac:dyDescent="0.25">
      <c r="B54" s="24">
        <v>32933</v>
      </c>
      <c r="C54" s="16">
        <v>54934.557341718886</v>
      </c>
      <c r="D54" s="16">
        <v>3594.1849205323856</v>
      </c>
      <c r="E54" s="16"/>
      <c r="F54" s="17">
        <v>6.5426665735647205E-2</v>
      </c>
      <c r="G54" s="19">
        <f t="shared" si="0"/>
        <v>-1.6627528027035793E-2</v>
      </c>
      <c r="H54" s="19"/>
      <c r="I54" s="18"/>
      <c r="J54" s="18"/>
      <c r="K54" s="18"/>
      <c r="L54" s="25"/>
    </row>
    <row r="55" spans="2:12" hidden="1" x14ac:dyDescent="0.25">
      <c r="B55" s="24">
        <v>33025</v>
      </c>
      <c r="C55" s="16">
        <v>56076.751642167292</v>
      </c>
      <c r="D55" s="16">
        <v>6475.9272474767449</v>
      </c>
      <c r="E55" s="16"/>
      <c r="F55" s="17">
        <v>0.1154832806436514</v>
      </c>
      <c r="G55" s="19">
        <f t="shared" si="0"/>
        <v>5.0056614908004199E-2</v>
      </c>
      <c r="H55" s="19"/>
      <c r="I55" s="18"/>
      <c r="J55" s="18"/>
      <c r="K55" s="18"/>
      <c r="L55" s="25"/>
    </row>
    <row r="56" spans="2:12" hidden="1" x14ac:dyDescent="0.25">
      <c r="B56" s="24">
        <v>33117</v>
      </c>
      <c r="C56" s="16">
        <v>53970.474640370216</v>
      </c>
      <c r="D56" s="16">
        <v>5021.0430491421785</v>
      </c>
      <c r="E56" s="16"/>
      <c r="F56" s="17">
        <v>9.3033146041417436E-2</v>
      </c>
      <c r="G56" s="19">
        <f t="shared" si="0"/>
        <v>-2.2450134602233968E-2</v>
      </c>
      <c r="H56" s="19"/>
      <c r="I56" s="18"/>
      <c r="J56" s="18"/>
      <c r="K56" s="18"/>
      <c r="L56" s="25"/>
    </row>
    <row r="57" spans="2:12" hidden="1" x14ac:dyDescent="0.25">
      <c r="B57" s="24">
        <v>33208</v>
      </c>
      <c r="C57" s="16">
        <v>55953.190091747507</v>
      </c>
      <c r="D57" s="16">
        <v>4966.1854992827266</v>
      </c>
      <c r="E57" s="16"/>
      <c r="F57" s="17">
        <v>8.8756074338917551E-2</v>
      </c>
      <c r="G57" s="19">
        <f t="shared" si="0"/>
        <v>-4.277071702499885E-3</v>
      </c>
      <c r="H57" s="19"/>
      <c r="I57" s="18"/>
      <c r="J57" s="18"/>
      <c r="K57" s="18"/>
      <c r="L57" s="25"/>
    </row>
    <row r="58" spans="2:12" hidden="1" x14ac:dyDescent="0.25">
      <c r="B58" s="24">
        <v>33298</v>
      </c>
      <c r="C58" s="16">
        <v>57285.778344013677</v>
      </c>
      <c r="D58" s="16">
        <v>3031.0632292325563</v>
      </c>
      <c r="E58" s="16"/>
      <c r="F58" s="17">
        <v>5.2911269024405252E-2</v>
      </c>
      <c r="G58" s="19">
        <f t="shared" si="0"/>
        <v>-3.5844805314512299E-2</v>
      </c>
      <c r="H58" s="19"/>
      <c r="I58" s="18"/>
      <c r="J58" s="18"/>
      <c r="K58" s="18"/>
      <c r="L58" s="25"/>
    </row>
    <row r="59" spans="2:12" hidden="1" x14ac:dyDescent="0.25">
      <c r="B59" s="24">
        <v>33390</v>
      </c>
      <c r="C59" s="16">
        <v>55702.697960301048</v>
      </c>
      <c r="D59" s="16">
        <v>5282.9491744923353</v>
      </c>
      <c r="E59" s="16"/>
      <c r="F59" s="17">
        <v>9.4841890392049932E-2</v>
      </c>
      <c r="G59" s="19">
        <f t="shared" si="0"/>
        <v>4.193062136764468E-2</v>
      </c>
      <c r="H59" s="19"/>
      <c r="I59" s="18"/>
      <c r="J59" s="18"/>
      <c r="K59" s="18"/>
      <c r="L59" s="25"/>
    </row>
    <row r="60" spans="2:12" hidden="1" x14ac:dyDescent="0.25">
      <c r="B60" s="24">
        <v>33482</v>
      </c>
      <c r="C60" s="16">
        <v>55900.43086535429</v>
      </c>
      <c r="D60" s="16">
        <v>5565.8748192009534</v>
      </c>
      <c r="E60" s="16"/>
      <c r="F60" s="17">
        <v>9.9567655079570161E-2</v>
      </c>
      <c r="G60" s="19">
        <f t="shared" si="0"/>
        <v>4.7257646875202286E-3</v>
      </c>
      <c r="H60" s="19"/>
      <c r="I60" s="18"/>
      <c r="J60" s="18"/>
      <c r="K60" s="18"/>
      <c r="L60" s="25"/>
    </row>
    <row r="61" spans="2:12" hidden="1" x14ac:dyDescent="0.25">
      <c r="B61" s="24">
        <v>33573</v>
      </c>
      <c r="C61" s="16">
        <v>56330.518864532503</v>
      </c>
      <c r="D61" s="16">
        <v>3579.1144488770005</v>
      </c>
      <c r="E61" s="16"/>
      <c r="F61" s="17">
        <v>6.3537750424140435E-2</v>
      </c>
      <c r="G61" s="19">
        <f t="shared" si="0"/>
        <v>-3.6029904655429726E-2</v>
      </c>
      <c r="H61" s="19"/>
      <c r="I61" s="18"/>
      <c r="J61" s="18"/>
      <c r="K61" s="18"/>
      <c r="L61" s="25"/>
    </row>
    <row r="62" spans="2:12" hidden="1" x14ac:dyDescent="0.25">
      <c r="B62" s="24">
        <v>33664</v>
      </c>
      <c r="C62" s="16">
        <v>59821.793358186704</v>
      </c>
      <c r="D62" s="16">
        <v>3818.948032828243</v>
      </c>
      <c r="E62" s="16"/>
      <c r="F62" s="17">
        <v>6.383874201099346E-2</v>
      </c>
      <c r="G62" s="19">
        <f t="shared" si="0"/>
        <v>3.0099158685302496E-4</v>
      </c>
      <c r="H62" s="19"/>
      <c r="I62" s="18"/>
      <c r="J62" s="18"/>
      <c r="K62" s="18"/>
      <c r="L62" s="25"/>
    </row>
    <row r="63" spans="2:12" hidden="1" x14ac:dyDescent="0.25">
      <c r="B63" s="24">
        <v>33756</v>
      </c>
      <c r="C63" s="16">
        <v>58627.151318128526</v>
      </c>
      <c r="D63" s="16">
        <v>6093.4602458794379</v>
      </c>
      <c r="E63" s="16"/>
      <c r="F63" s="17">
        <v>0.10393580634362555</v>
      </c>
      <c r="G63" s="19">
        <f t="shared" si="0"/>
        <v>4.009706433263209E-2</v>
      </c>
      <c r="H63" s="19"/>
      <c r="I63" s="18"/>
      <c r="J63" s="18"/>
      <c r="K63" s="18"/>
      <c r="L63" s="25"/>
    </row>
    <row r="64" spans="2:12" hidden="1" x14ac:dyDescent="0.25">
      <c r="B64" s="24">
        <v>33848</v>
      </c>
      <c r="C64" s="16">
        <v>57129.48765499267</v>
      </c>
      <c r="D64" s="16">
        <v>6215.0970108693364</v>
      </c>
      <c r="E64" s="16"/>
      <c r="F64" s="17">
        <v>0.10878965077373988</v>
      </c>
      <c r="G64" s="19">
        <f t="shared" si="0"/>
        <v>4.8538444301143291E-3</v>
      </c>
      <c r="H64" s="19"/>
      <c r="I64" s="18"/>
      <c r="J64" s="18"/>
      <c r="K64" s="18"/>
      <c r="L64" s="25"/>
    </row>
    <row r="65" spans="2:12" hidden="1" x14ac:dyDescent="0.25">
      <c r="B65" s="24">
        <v>33939</v>
      </c>
      <c r="C65" s="16">
        <v>59719.666215903948</v>
      </c>
      <c r="D65" s="16">
        <v>7479.4310970396482</v>
      </c>
      <c r="E65" s="16"/>
      <c r="F65" s="17">
        <v>0.12524234596354458</v>
      </c>
      <c r="G65" s="19">
        <f t="shared" si="0"/>
        <v>1.6452695189804703E-2</v>
      </c>
      <c r="H65" s="19"/>
      <c r="I65" s="18"/>
      <c r="J65" s="18"/>
      <c r="K65" s="18"/>
      <c r="L65" s="25"/>
    </row>
    <row r="66" spans="2:12" hidden="1" x14ac:dyDescent="0.25">
      <c r="B66" s="24">
        <v>34029</v>
      </c>
      <c r="C66" s="16">
        <v>61492.088329783764</v>
      </c>
      <c r="D66" s="16">
        <v>6040.0194171972244</v>
      </c>
      <c r="E66" s="16"/>
      <c r="F66" s="17">
        <v>9.8224333914379902E-2</v>
      </c>
      <c r="G66" s="19">
        <f t="shared" si="0"/>
        <v>-2.701801204916468E-2</v>
      </c>
      <c r="H66" s="19"/>
      <c r="I66" s="18"/>
      <c r="J66" s="18"/>
      <c r="K66" s="18"/>
      <c r="L66" s="25"/>
    </row>
    <row r="67" spans="2:12" hidden="1" x14ac:dyDescent="0.25">
      <c r="B67" s="24">
        <v>34121</v>
      </c>
      <c r="C67" s="16">
        <v>61834.059661262443</v>
      </c>
      <c r="D67" s="16">
        <v>8092.29312847449</v>
      </c>
      <c r="E67" s="16"/>
      <c r="F67" s="17">
        <v>0.13087112786715696</v>
      </c>
      <c r="G67" s="19">
        <f t="shared" si="0"/>
        <v>3.2646793952777059E-2</v>
      </c>
      <c r="H67" s="19"/>
      <c r="I67" s="18"/>
      <c r="J67" s="18"/>
      <c r="K67" s="18"/>
      <c r="L67" s="25"/>
    </row>
    <row r="68" spans="2:12" hidden="1" x14ac:dyDescent="0.25">
      <c r="B68" s="24">
        <v>34213</v>
      </c>
      <c r="C68" s="16">
        <v>59652.458805745322</v>
      </c>
      <c r="D68" s="16">
        <v>9803.2411745104091</v>
      </c>
      <c r="E68" s="16"/>
      <c r="F68" s="17">
        <v>0.16433926397626089</v>
      </c>
      <c r="G68" s="19">
        <f t="shared" si="0"/>
        <v>3.346813610910393E-2</v>
      </c>
      <c r="H68" s="19"/>
      <c r="I68" s="18"/>
      <c r="J68" s="18"/>
      <c r="K68" s="18"/>
      <c r="L68" s="25"/>
    </row>
    <row r="69" spans="2:12" hidden="1" x14ac:dyDescent="0.25">
      <c r="B69" s="24">
        <v>34304</v>
      </c>
      <c r="C69" s="16">
        <v>63290.886304461455</v>
      </c>
      <c r="D69" s="16">
        <v>9367.8141291667598</v>
      </c>
      <c r="E69" s="16"/>
      <c r="F69" s="17">
        <v>0.14801205475465765</v>
      </c>
      <c r="G69" s="19">
        <f t="shared" ref="G69:G132" si="1">F69-F68</f>
        <v>-1.6327209221603245E-2</v>
      </c>
      <c r="H69" s="19"/>
      <c r="I69" s="18"/>
      <c r="J69" s="18"/>
      <c r="K69" s="18"/>
      <c r="L69" s="25"/>
    </row>
    <row r="70" spans="2:12" hidden="1" x14ac:dyDescent="0.25">
      <c r="B70" s="24">
        <v>34394</v>
      </c>
      <c r="C70" s="16">
        <v>64952.266181341554</v>
      </c>
      <c r="D70" s="16">
        <v>8483.5135164485146</v>
      </c>
      <c r="E70" s="16"/>
      <c r="F70" s="17">
        <v>0.13061150926994941</v>
      </c>
      <c r="G70" s="19">
        <f t="shared" si="1"/>
        <v>-1.7400545484708235E-2</v>
      </c>
      <c r="H70" s="19"/>
      <c r="I70" s="18"/>
      <c r="J70" s="18"/>
      <c r="K70" s="18"/>
      <c r="L70" s="25"/>
    </row>
    <row r="71" spans="2:12" hidden="1" x14ac:dyDescent="0.25">
      <c r="B71" s="24">
        <v>34486</v>
      </c>
      <c r="C71" s="16">
        <v>64243.834626692369</v>
      </c>
      <c r="D71" s="16">
        <v>11736.199737498138</v>
      </c>
      <c r="E71" s="16"/>
      <c r="F71" s="17">
        <v>0.18268211736884585</v>
      </c>
      <c r="G71" s="19">
        <f t="shared" si="1"/>
        <v>5.2070608098896437E-2</v>
      </c>
      <c r="H71" s="19"/>
      <c r="I71" s="18"/>
      <c r="J71" s="18"/>
      <c r="K71" s="18"/>
      <c r="L71" s="25"/>
    </row>
    <row r="72" spans="2:12" hidden="1" x14ac:dyDescent="0.25">
      <c r="B72" s="24">
        <v>34578</v>
      </c>
      <c r="C72" s="16">
        <v>65353.113659256356</v>
      </c>
      <c r="D72" s="16">
        <v>12616.069024945331</v>
      </c>
      <c r="E72" s="16"/>
      <c r="F72" s="17">
        <v>0.19304465110452226</v>
      </c>
      <c r="G72" s="19">
        <f t="shared" si="1"/>
        <v>1.0362533735676416E-2</v>
      </c>
      <c r="H72" s="19"/>
      <c r="I72" s="18"/>
      <c r="J72" s="18"/>
      <c r="K72" s="18"/>
      <c r="L72" s="25"/>
    </row>
    <row r="73" spans="2:12" hidden="1" x14ac:dyDescent="0.25">
      <c r="B73" s="24">
        <v>34669</v>
      </c>
      <c r="C73" s="16">
        <v>66681.525078766092</v>
      </c>
      <c r="D73" s="16">
        <v>12310.547895577394</v>
      </c>
      <c r="E73" s="16"/>
      <c r="F73" s="17">
        <v>0.1846170716856855</v>
      </c>
      <c r="G73" s="19">
        <f t="shared" si="1"/>
        <v>-8.4275794188367614E-3</v>
      </c>
      <c r="H73" s="19"/>
      <c r="I73" s="18"/>
      <c r="J73" s="18"/>
      <c r="K73" s="18"/>
      <c r="L73" s="25"/>
    </row>
    <row r="74" spans="2:12" hidden="1" x14ac:dyDescent="0.25">
      <c r="B74" s="24">
        <v>34759</v>
      </c>
      <c r="C74" s="16">
        <v>66916.028339742334</v>
      </c>
      <c r="D74" s="16">
        <v>8595.1302174941356</v>
      </c>
      <c r="E74" s="16"/>
      <c r="F74" s="17">
        <v>0.12844650871769345</v>
      </c>
      <c r="G74" s="19">
        <f t="shared" si="1"/>
        <v>-5.6170562967992055E-2</v>
      </c>
      <c r="H74" s="19"/>
      <c r="I74" s="18"/>
      <c r="J74" s="18"/>
      <c r="K74" s="18"/>
      <c r="L74" s="25"/>
    </row>
    <row r="75" spans="2:12" hidden="1" x14ac:dyDescent="0.25">
      <c r="B75" s="24">
        <v>34851</v>
      </c>
      <c r="C75" s="16">
        <v>68205.868374799713</v>
      </c>
      <c r="D75" s="16">
        <v>10597.138406902191</v>
      </c>
      <c r="E75" s="16"/>
      <c r="F75" s="17">
        <v>0.15536989205488302</v>
      </c>
      <c r="G75" s="19">
        <f t="shared" si="1"/>
        <v>2.6923383337189577E-2</v>
      </c>
      <c r="H75" s="19"/>
      <c r="I75" s="18"/>
      <c r="J75" s="18"/>
      <c r="K75" s="18"/>
      <c r="L75" s="25"/>
    </row>
    <row r="76" spans="2:12" hidden="1" x14ac:dyDescent="0.25">
      <c r="B76" s="24">
        <v>34943</v>
      </c>
      <c r="C76" s="16">
        <v>68982.709386368995</v>
      </c>
      <c r="D76" s="16">
        <v>11015.751457023443</v>
      </c>
      <c r="E76" s="16"/>
      <c r="F76" s="17">
        <v>0.15968858798115226</v>
      </c>
      <c r="G76" s="19">
        <f t="shared" si="1"/>
        <v>4.3186959262692393E-3</v>
      </c>
      <c r="H76" s="19"/>
      <c r="I76" s="18"/>
      <c r="J76" s="18"/>
      <c r="K76" s="18"/>
      <c r="L76" s="25"/>
    </row>
    <row r="77" spans="2:12" hidden="1" x14ac:dyDescent="0.25">
      <c r="B77" s="24">
        <v>35034</v>
      </c>
      <c r="C77" s="16">
        <v>69274.767684790131</v>
      </c>
      <c r="D77" s="16">
        <v>12126.867079973073</v>
      </c>
      <c r="E77" s="16"/>
      <c r="F77" s="17">
        <v>0.1750546048043353</v>
      </c>
      <c r="G77" s="19">
        <f t="shared" si="1"/>
        <v>1.5366016823183032E-2</v>
      </c>
      <c r="H77" s="19"/>
      <c r="I77" s="18"/>
      <c r="J77" s="18"/>
      <c r="K77" s="18"/>
      <c r="L77" s="25"/>
    </row>
    <row r="78" spans="2:12" hidden="1" x14ac:dyDescent="0.25">
      <c r="B78" s="24">
        <v>35125</v>
      </c>
      <c r="C78" s="16">
        <v>70423.685956645306</v>
      </c>
      <c r="D78" s="16">
        <v>13424.044897855763</v>
      </c>
      <c r="E78" s="16"/>
      <c r="F78" s="17">
        <v>0.190618322734768</v>
      </c>
      <c r="G78" s="19">
        <f t="shared" si="1"/>
        <v>1.5563717930432708E-2</v>
      </c>
      <c r="H78" s="19"/>
      <c r="I78" s="18"/>
      <c r="J78" s="18"/>
      <c r="K78" s="18"/>
      <c r="L78" s="25"/>
    </row>
    <row r="79" spans="2:12" hidden="1" x14ac:dyDescent="0.25">
      <c r="B79" s="24">
        <v>35217</v>
      </c>
      <c r="C79" s="16">
        <v>70230.010605492513</v>
      </c>
      <c r="D79" s="16">
        <v>11473.536593798513</v>
      </c>
      <c r="E79" s="16"/>
      <c r="F79" s="17">
        <v>0.163370850935073</v>
      </c>
      <c r="G79" s="19">
        <f t="shared" si="1"/>
        <v>-2.7247471799695E-2</v>
      </c>
      <c r="H79" s="19"/>
      <c r="I79" s="18"/>
      <c r="J79" s="18"/>
      <c r="K79" s="18"/>
      <c r="L79" s="25"/>
    </row>
    <row r="80" spans="2:12" hidden="1" x14ac:dyDescent="0.25">
      <c r="B80" s="24">
        <v>35309</v>
      </c>
      <c r="C80" s="16">
        <v>70549.369353351751</v>
      </c>
      <c r="D80" s="16">
        <v>10334.396824172909</v>
      </c>
      <c r="E80" s="16"/>
      <c r="F80" s="17">
        <v>0.14648460955635642</v>
      </c>
      <c r="G80" s="19">
        <f t="shared" si="1"/>
        <v>-1.6886241378716582E-2</v>
      </c>
      <c r="H80" s="19"/>
      <c r="I80" s="18"/>
      <c r="J80" s="18"/>
      <c r="K80" s="18"/>
      <c r="L80" s="25"/>
    </row>
    <row r="81" spans="2:12" hidden="1" x14ac:dyDescent="0.25">
      <c r="B81" s="24">
        <v>35400</v>
      </c>
      <c r="C81" s="16">
        <v>70801.535089253521</v>
      </c>
      <c r="D81" s="16">
        <v>12889.183035752363</v>
      </c>
      <c r="E81" s="16"/>
      <c r="F81" s="17">
        <v>0.18204666070451803</v>
      </c>
      <c r="G81" s="19">
        <f t="shared" si="1"/>
        <v>3.5562051148161605E-2</v>
      </c>
      <c r="H81" s="19"/>
      <c r="I81" s="18"/>
      <c r="J81" s="18"/>
      <c r="K81" s="18"/>
      <c r="L81" s="25"/>
    </row>
    <row r="82" spans="2:12" hidden="1" x14ac:dyDescent="0.25">
      <c r="B82" s="24">
        <v>35490</v>
      </c>
      <c r="C82" s="16">
        <v>70998.511436933666</v>
      </c>
      <c r="D82" s="16">
        <v>11786.797883008323</v>
      </c>
      <c r="E82" s="16"/>
      <c r="F82" s="17">
        <v>0.16601471839981127</v>
      </c>
      <c r="G82" s="19">
        <f t="shared" si="1"/>
        <v>-1.6031942304706753E-2</v>
      </c>
      <c r="H82" s="19"/>
      <c r="I82" s="18"/>
      <c r="J82" s="18"/>
      <c r="K82" s="18"/>
      <c r="L82" s="25"/>
    </row>
    <row r="83" spans="2:12" hidden="1" x14ac:dyDescent="0.25">
      <c r="B83" s="24">
        <v>35582</v>
      </c>
      <c r="C83" s="16">
        <v>70789.823761550244</v>
      </c>
      <c r="D83" s="16">
        <v>9255.0488854626492</v>
      </c>
      <c r="E83" s="16"/>
      <c r="F83" s="17">
        <v>0.13073982097536402</v>
      </c>
      <c r="G83" s="19">
        <f t="shared" si="1"/>
        <v>-3.5274897424447255E-2</v>
      </c>
      <c r="H83" s="19"/>
      <c r="I83" s="18"/>
      <c r="J83" s="18"/>
      <c r="K83" s="18"/>
      <c r="L83" s="25"/>
    </row>
    <row r="84" spans="2:12" hidden="1" x14ac:dyDescent="0.25">
      <c r="B84" s="24">
        <v>35674</v>
      </c>
      <c r="C84" s="16">
        <v>73237.167777258263</v>
      </c>
      <c r="D84" s="16">
        <v>9892.959881954821</v>
      </c>
      <c r="E84" s="16"/>
      <c r="F84" s="17">
        <v>0.13508113683537065</v>
      </c>
      <c r="G84" s="19">
        <f t="shared" si="1"/>
        <v>4.3413158600066337E-3</v>
      </c>
      <c r="H84" s="19"/>
      <c r="I84" s="18"/>
      <c r="J84" s="18"/>
      <c r="K84" s="18"/>
      <c r="L84" s="25"/>
    </row>
    <row r="85" spans="2:12" hidden="1" x14ac:dyDescent="0.25">
      <c r="B85" s="24">
        <v>35765</v>
      </c>
      <c r="C85" s="16">
        <v>73790.636160769922</v>
      </c>
      <c r="D85" s="16">
        <v>14273.350018032508</v>
      </c>
      <c r="E85" s="16"/>
      <c r="F85" s="17">
        <v>0.19343036949748912</v>
      </c>
      <c r="G85" s="19">
        <f t="shared" si="1"/>
        <v>5.8349232662118472E-2</v>
      </c>
      <c r="H85" s="19"/>
      <c r="I85" s="18"/>
      <c r="J85" s="18"/>
      <c r="K85" s="18"/>
      <c r="L85" s="25"/>
    </row>
    <row r="86" spans="2:12" hidden="1" x14ac:dyDescent="0.25">
      <c r="B86" s="24">
        <v>35855</v>
      </c>
      <c r="C86" s="16">
        <v>74455.10298831384</v>
      </c>
      <c r="D86" s="16">
        <v>14688.240919490567</v>
      </c>
      <c r="E86" s="16"/>
      <c r="F86" s="17">
        <v>0.19727648381328505</v>
      </c>
      <c r="G86" s="19">
        <f t="shared" si="1"/>
        <v>3.8461143157959288E-3</v>
      </c>
      <c r="H86" s="19"/>
      <c r="I86" s="18"/>
      <c r="J86" s="18"/>
      <c r="K86" s="18"/>
      <c r="L86" s="25"/>
    </row>
    <row r="87" spans="2:12" hidden="1" x14ac:dyDescent="0.25">
      <c r="B87" s="24">
        <v>35947</v>
      </c>
      <c r="C87" s="16">
        <v>74787.466960980324</v>
      </c>
      <c r="D87" s="16">
        <v>14199.24573461438</v>
      </c>
      <c r="E87" s="16"/>
      <c r="F87" s="17">
        <v>0.18986130045055152</v>
      </c>
      <c r="G87" s="19">
        <f t="shared" si="1"/>
        <v>-7.4151833627335295E-3</v>
      </c>
      <c r="H87" s="19"/>
      <c r="I87" s="18"/>
      <c r="J87" s="18"/>
      <c r="K87" s="18"/>
      <c r="L87" s="25"/>
    </row>
    <row r="88" spans="2:12" hidden="1" x14ac:dyDescent="0.25">
      <c r="B88" s="24">
        <v>36039</v>
      </c>
      <c r="C88" s="16">
        <v>74869.664502607528</v>
      </c>
      <c r="D88" s="16">
        <v>13243.449800401984</v>
      </c>
      <c r="E88" s="16"/>
      <c r="F88" s="17">
        <v>0.17688672559686369</v>
      </c>
      <c r="G88" s="19">
        <f t="shared" si="1"/>
        <v>-1.2974574853687831E-2</v>
      </c>
      <c r="H88" s="19"/>
      <c r="I88" s="18"/>
      <c r="J88" s="18"/>
      <c r="K88" s="18"/>
      <c r="L88" s="25"/>
    </row>
    <row r="89" spans="2:12" hidden="1" x14ac:dyDescent="0.25">
      <c r="B89" s="24">
        <v>36130</v>
      </c>
      <c r="C89" s="16">
        <v>73098.557101353217</v>
      </c>
      <c r="D89" s="16">
        <v>11380.087901240237</v>
      </c>
      <c r="E89" s="16"/>
      <c r="F89" s="17">
        <v>0.15568143001046414</v>
      </c>
      <c r="G89" s="19">
        <f t="shared" si="1"/>
        <v>-2.1205295586399553E-2</v>
      </c>
      <c r="H89" s="19"/>
      <c r="I89" s="18"/>
      <c r="J89" s="18"/>
      <c r="K89" s="18"/>
      <c r="L89" s="25"/>
    </row>
    <row r="90" spans="2:12" hidden="1" x14ac:dyDescent="0.25">
      <c r="B90" s="24">
        <v>36220</v>
      </c>
      <c r="C90" s="16">
        <v>71182.365641393524</v>
      </c>
      <c r="D90" s="16">
        <v>9172.4623715939179</v>
      </c>
      <c r="E90" s="16"/>
      <c r="F90" s="17">
        <v>0.12885863358073063</v>
      </c>
      <c r="G90" s="19">
        <f t="shared" si="1"/>
        <v>-2.6822796429733509E-2</v>
      </c>
      <c r="H90" s="19"/>
      <c r="I90" s="18"/>
      <c r="J90" s="18"/>
      <c r="K90" s="18"/>
      <c r="L90" s="25"/>
    </row>
    <row r="91" spans="2:12" hidden="1" x14ac:dyDescent="0.25">
      <c r="B91" s="24">
        <v>36312</v>
      </c>
      <c r="C91" s="16">
        <v>70373.379860807094</v>
      </c>
      <c r="D91" s="16">
        <v>8299.5367691581014</v>
      </c>
      <c r="E91" s="16"/>
      <c r="F91" s="17">
        <v>0.11793574197479104</v>
      </c>
      <c r="G91" s="19">
        <f t="shared" si="1"/>
        <v>-1.0922891605939594E-2</v>
      </c>
      <c r="H91" s="19"/>
      <c r="I91" s="18"/>
      <c r="J91" s="18"/>
      <c r="K91" s="18"/>
      <c r="L91" s="25"/>
    </row>
    <row r="92" spans="2:12" hidden="1" x14ac:dyDescent="0.25">
      <c r="B92" s="24">
        <v>36404</v>
      </c>
      <c r="C92" s="16">
        <v>69762.247315998378</v>
      </c>
      <c r="D92" s="16">
        <v>6831.42675626243</v>
      </c>
      <c r="E92" s="16"/>
      <c r="F92" s="17">
        <v>9.7924407814995923E-2</v>
      </c>
      <c r="G92" s="19">
        <f t="shared" si="1"/>
        <v>-2.0011334159795113E-2</v>
      </c>
      <c r="H92" s="19"/>
      <c r="I92" s="18"/>
      <c r="J92" s="18"/>
      <c r="K92" s="18"/>
      <c r="L92" s="25"/>
    </row>
    <row r="93" spans="2:12" hidden="1" x14ac:dyDescent="0.25">
      <c r="B93" s="24">
        <v>36495</v>
      </c>
      <c r="C93" s="16">
        <v>70764.22642366169</v>
      </c>
      <c r="D93" s="16">
        <v>7220.7423998819177</v>
      </c>
      <c r="E93" s="16"/>
      <c r="F93" s="17">
        <v>0.10203944513788243</v>
      </c>
      <c r="G93" s="19">
        <f t="shared" si="1"/>
        <v>4.1150373228865111E-3</v>
      </c>
      <c r="H93" s="19"/>
      <c r="I93" s="18"/>
      <c r="J93" s="18"/>
      <c r="K93" s="18"/>
      <c r="L93" s="25"/>
    </row>
    <row r="94" spans="2:12" x14ac:dyDescent="0.25">
      <c r="B94" s="24">
        <v>36586</v>
      </c>
      <c r="C94" s="32">
        <v>70983</v>
      </c>
      <c r="D94" s="16">
        <v>11140</v>
      </c>
      <c r="E94" s="20">
        <v>-153.35504764857015</v>
      </c>
      <c r="F94" s="17">
        <f t="shared" ref="F94:F125" si="2">D94/C94</f>
        <v>0.15693898539086823</v>
      </c>
      <c r="G94" s="19"/>
      <c r="H94" s="19">
        <f t="shared" ref="H94:H125" si="3">E94/C94</f>
        <v>-2.1604475388271862E-3</v>
      </c>
      <c r="I94" s="18"/>
      <c r="J94" s="18"/>
      <c r="K94" s="18"/>
      <c r="L94" s="25">
        <v>1942.5307692307701</v>
      </c>
    </row>
    <row r="95" spans="2:12" x14ac:dyDescent="0.25">
      <c r="B95" s="24">
        <v>36678</v>
      </c>
      <c r="C95" s="34">
        <v>71014</v>
      </c>
      <c r="D95" s="16">
        <v>10934</v>
      </c>
      <c r="E95" s="20">
        <v>-142.03197663242514</v>
      </c>
      <c r="F95" s="17">
        <f t="shared" si="2"/>
        <v>0.15396963978933731</v>
      </c>
      <c r="G95" s="19">
        <f t="shared" si="1"/>
        <v>-2.9693456015309205E-3</v>
      </c>
      <c r="H95" s="19">
        <f t="shared" si="3"/>
        <v>-2.0000559978655638E-3</v>
      </c>
      <c r="I95" s="19">
        <f>H95-H94</f>
        <v>1.6039154096162246E-4</v>
      </c>
      <c r="J95" s="21">
        <f t="shared" ref="J95:J126" si="4">(D95-D94)/D94</f>
        <v>-1.8491921005385995E-2</v>
      </c>
      <c r="K95" s="21">
        <f t="shared" ref="K95:K126" si="5">(E95-E94)/E94</f>
        <v>-7.383565907848734E-2</v>
      </c>
      <c r="L95" s="25">
        <v>2054.4207692307677</v>
      </c>
    </row>
    <row r="96" spans="2:12" x14ac:dyDescent="0.25">
      <c r="B96" s="24">
        <v>36770</v>
      </c>
      <c r="C96" s="34">
        <v>71405</v>
      </c>
      <c r="D96" s="16">
        <v>11060</v>
      </c>
      <c r="E96" s="20">
        <v>-778.42831043794376</v>
      </c>
      <c r="F96" s="17">
        <f t="shared" si="2"/>
        <v>0.15489111406764233</v>
      </c>
      <c r="G96" s="19">
        <f t="shared" si="1"/>
        <v>9.2147427830502338E-4</v>
      </c>
      <c r="H96" s="19">
        <f t="shared" si="3"/>
        <v>-1.0901593872109009E-2</v>
      </c>
      <c r="I96" s="19">
        <f t="shared" ref="I96:I149" si="6">H96-H95</f>
        <v>-8.901537874243446E-3</v>
      </c>
      <c r="J96" s="21">
        <f t="shared" si="4"/>
        <v>1.1523687580025609E-2</v>
      </c>
      <c r="K96" s="21">
        <f t="shared" si="5"/>
        <v>4.4806553347665856</v>
      </c>
      <c r="L96" s="25">
        <v>2186.9216304347829</v>
      </c>
    </row>
    <row r="97" spans="2:12" x14ac:dyDescent="0.25">
      <c r="B97" s="24">
        <v>36861</v>
      </c>
      <c r="C97" s="35">
        <v>71359</v>
      </c>
      <c r="D97" s="16">
        <v>10663</v>
      </c>
      <c r="E97" s="20">
        <v>-630.10139214950811</v>
      </c>
      <c r="F97" s="17">
        <f t="shared" si="2"/>
        <v>0.14942754242632325</v>
      </c>
      <c r="G97" s="19">
        <f t="shared" si="1"/>
        <v>-5.4635716413190816E-3</v>
      </c>
      <c r="H97" s="19">
        <f t="shared" si="3"/>
        <v>-8.8300199295044506E-3</v>
      </c>
      <c r="I97" s="19">
        <f t="shared" si="6"/>
        <v>2.0715739426045588E-3</v>
      </c>
      <c r="J97" s="21">
        <f t="shared" si="4"/>
        <v>-3.5895117540687159E-2</v>
      </c>
      <c r="K97" s="21">
        <f t="shared" si="5"/>
        <v>-0.1905466647339521</v>
      </c>
      <c r="L97" s="25">
        <v>2166.7383695652179</v>
      </c>
    </row>
    <row r="98" spans="2:12" x14ac:dyDescent="0.25">
      <c r="B98" s="24">
        <v>36951</v>
      </c>
      <c r="C98" s="32">
        <v>71838</v>
      </c>
      <c r="D98" s="16">
        <v>10925</v>
      </c>
      <c r="E98" s="16">
        <v>1096.9467137924548</v>
      </c>
      <c r="F98" s="17">
        <f t="shared" si="2"/>
        <v>0.15207828725744035</v>
      </c>
      <c r="G98" s="19">
        <f t="shared" si="1"/>
        <v>2.6507448311171022E-3</v>
      </c>
      <c r="H98" s="19">
        <f t="shared" si="3"/>
        <v>1.5269727912698778E-2</v>
      </c>
      <c r="I98" s="19">
        <f t="shared" si="6"/>
        <v>2.4099747842203229E-2</v>
      </c>
      <c r="J98" s="21">
        <f t="shared" si="4"/>
        <v>2.4570946262777831E-2</v>
      </c>
      <c r="K98" s="21">
        <f t="shared" si="5"/>
        <v>-2.7409050788641576</v>
      </c>
      <c r="L98" s="25">
        <v>2256.0909890109879</v>
      </c>
    </row>
    <row r="99" spans="2:12" x14ac:dyDescent="0.25">
      <c r="B99" s="24">
        <v>37043</v>
      </c>
      <c r="C99" s="34">
        <v>72030</v>
      </c>
      <c r="D99" s="16">
        <v>10912</v>
      </c>
      <c r="E99" s="16">
        <v>734.29090837263891</v>
      </c>
      <c r="F99" s="17">
        <f t="shared" si="2"/>
        <v>0.15149243370817714</v>
      </c>
      <c r="G99" s="19">
        <f t="shared" si="1"/>
        <v>-5.8585354926321553E-4</v>
      </c>
      <c r="H99" s="19">
        <f t="shared" si="3"/>
        <v>1.0194237239659017E-2</v>
      </c>
      <c r="I99" s="19">
        <f t="shared" si="6"/>
        <v>-5.0754906730397613E-3</v>
      </c>
      <c r="J99" s="21">
        <f t="shared" si="4"/>
        <v>-1.1899313501144164E-3</v>
      </c>
      <c r="K99" s="21">
        <f t="shared" si="5"/>
        <v>-0.33060476034064801</v>
      </c>
      <c r="L99" s="25">
        <v>2325.4429670329678</v>
      </c>
    </row>
    <row r="100" spans="2:12" x14ac:dyDescent="0.25">
      <c r="B100" s="24">
        <v>37135</v>
      </c>
      <c r="C100" s="34">
        <v>72620</v>
      </c>
      <c r="D100" s="16">
        <v>11389</v>
      </c>
      <c r="E100" s="16">
        <v>43.604304054958838</v>
      </c>
      <c r="F100" s="17">
        <f t="shared" si="2"/>
        <v>0.15683007435968052</v>
      </c>
      <c r="G100" s="19">
        <f t="shared" si="1"/>
        <v>5.3376406515033836E-3</v>
      </c>
      <c r="H100" s="19">
        <f t="shared" si="3"/>
        <v>6.0044483689009694E-4</v>
      </c>
      <c r="I100" s="19">
        <f t="shared" si="6"/>
        <v>-9.5937924027689192E-3</v>
      </c>
      <c r="J100" s="21">
        <f t="shared" si="4"/>
        <v>4.3713343108504402E-2</v>
      </c>
      <c r="K100" s="21">
        <f t="shared" si="5"/>
        <v>-0.94061712659415031</v>
      </c>
      <c r="L100" s="25">
        <v>2306.8535869565217</v>
      </c>
    </row>
    <row r="101" spans="2:12" x14ac:dyDescent="0.25">
      <c r="B101" s="24">
        <v>37226</v>
      </c>
      <c r="C101" s="35">
        <v>73051</v>
      </c>
      <c r="D101" s="16">
        <v>11313</v>
      </c>
      <c r="E101" s="16">
        <v>592.70368519273131</v>
      </c>
      <c r="F101" s="17">
        <f t="shared" si="2"/>
        <v>0.15486440979589602</v>
      </c>
      <c r="G101" s="19">
        <f t="shared" si="1"/>
        <v>-1.9656645637844972E-3</v>
      </c>
      <c r="H101" s="19">
        <f t="shared" si="3"/>
        <v>8.1135601866193664E-3</v>
      </c>
      <c r="I101" s="19">
        <f t="shared" si="6"/>
        <v>7.5131153497292697E-3</v>
      </c>
      <c r="J101" s="21">
        <f t="shared" si="4"/>
        <v>-6.6731056282377729E-3</v>
      </c>
      <c r="K101" s="21">
        <f t="shared" si="5"/>
        <v>12.592779383560119</v>
      </c>
      <c r="L101" s="25">
        <v>2311.9570329670328</v>
      </c>
    </row>
    <row r="102" spans="2:12" x14ac:dyDescent="0.25">
      <c r="B102" s="24">
        <v>37316</v>
      </c>
      <c r="C102" s="32">
        <v>72378</v>
      </c>
      <c r="D102" s="16">
        <v>10867</v>
      </c>
      <c r="E102" s="16">
        <v>546.81997241562271</v>
      </c>
      <c r="F102" s="17">
        <f t="shared" si="2"/>
        <v>0.15014230843626516</v>
      </c>
      <c r="G102" s="19">
        <f t="shared" si="1"/>
        <v>-4.7221013596308592E-3</v>
      </c>
      <c r="H102" s="19">
        <f t="shared" si="3"/>
        <v>7.5550577857307847E-3</v>
      </c>
      <c r="I102" s="19">
        <f t="shared" si="6"/>
        <v>-5.5850240088858166E-4</v>
      </c>
      <c r="J102" s="21">
        <f t="shared" si="4"/>
        <v>-3.9423671881905771E-2</v>
      </c>
      <c r="K102" s="21">
        <f t="shared" si="5"/>
        <v>-7.7414252557225879E-2</v>
      </c>
      <c r="L102" s="25">
        <v>2280.6786813186809</v>
      </c>
    </row>
    <row r="103" spans="2:12" x14ac:dyDescent="0.25">
      <c r="B103" s="24">
        <v>37408</v>
      </c>
      <c r="C103" s="34">
        <v>74894</v>
      </c>
      <c r="D103" s="16">
        <v>12971</v>
      </c>
      <c r="E103" s="16">
        <v>802.26285255738503</v>
      </c>
      <c r="F103" s="17">
        <f t="shared" si="2"/>
        <v>0.17319144390738911</v>
      </c>
      <c r="G103" s="19">
        <f t="shared" si="1"/>
        <v>2.3049135471123944E-2</v>
      </c>
      <c r="H103" s="19">
        <f t="shared" si="3"/>
        <v>1.0711977629147662E-2</v>
      </c>
      <c r="I103" s="19">
        <f t="shared" si="6"/>
        <v>3.1569198434168774E-3</v>
      </c>
      <c r="J103" s="21">
        <f t="shared" si="4"/>
        <v>0.19361369283150823</v>
      </c>
      <c r="K103" s="21">
        <f t="shared" si="5"/>
        <v>0.46714255701620067</v>
      </c>
      <c r="L103" s="25">
        <v>2312.5974725274718</v>
      </c>
    </row>
    <row r="104" spans="2:12" x14ac:dyDescent="0.25">
      <c r="B104" s="24">
        <v>37500</v>
      </c>
      <c r="C104" s="34">
        <v>74664</v>
      </c>
      <c r="D104" s="16">
        <v>11782</v>
      </c>
      <c r="E104" s="16">
        <v>816.7892219622313</v>
      </c>
      <c r="F104" s="17">
        <f t="shared" si="2"/>
        <v>0.15780027858137791</v>
      </c>
      <c r="G104" s="19">
        <f t="shared" si="1"/>
        <v>-1.5391165326011202E-2</v>
      </c>
      <c r="H104" s="19">
        <f t="shared" si="3"/>
        <v>1.0939532063139282E-2</v>
      </c>
      <c r="I104" s="19">
        <f t="shared" si="6"/>
        <v>2.2755443399162002E-4</v>
      </c>
      <c r="J104" s="21">
        <f t="shared" si="4"/>
        <v>-9.1666024207848279E-2</v>
      </c>
      <c r="K104" s="21">
        <f t="shared" si="5"/>
        <v>1.8106745636471067E-2</v>
      </c>
      <c r="L104" s="25">
        <v>2639.5558695652176</v>
      </c>
    </row>
    <row r="105" spans="2:12" x14ac:dyDescent="0.25">
      <c r="B105" s="24">
        <v>37591</v>
      </c>
      <c r="C105" s="35">
        <v>74853</v>
      </c>
      <c r="D105" s="16">
        <v>12466</v>
      </c>
      <c r="E105" s="16">
        <v>1121.2125974239736</v>
      </c>
      <c r="F105" s="17">
        <f t="shared" si="2"/>
        <v>0.16653975124577505</v>
      </c>
      <c r="G105" s="19">
        <f t="shared" si="1"/>
        <v>8.7394726643971465E-3</v>
      </c>
      <c r="H105" s="19">
        <f t="shared" si="3"/>
        <v>1.4978859864320383E-2</v>
      </c>
      <c r="I105" s="19">
        <f t="shared" si="6"/>
        <v>4.0393278011811012E-3</v>
      </c>
      <c r="J105" s="21">
        <f t="shared" si="4"/>
        <v>5.805465965031404E-2</v>
      </c>
      <c r="K105" s="21">
        <f t="shared" si="5"/>
        <v>0.37270738554850696</v>
      </c>
      <c r="L105" s="25">
        <v>2791.8952747252756</v>
      </c>
    </row>
    <row r="106" spans="2:12" x14ac:dyDescent="0.25">
      <c r="B106" s="24">
        <v>37681</v>
      </c>
      <c r="C106" s="32">
        <v>75460</v>
      </c>
      <c r="D106" s="16">
        <v>12809</v>
      </c>
      <c r="E106" s="16">
        <v>1815.5909428013986</v>
      </c>
      <c r="F106" s="17">
        <f t="shared" si="2"/>
        <v>0.16974556056188708</v>
      </c>
      <c r="G106" s="19">
        <f t="shared" si="1"/>
        <v>3.2058093161120294E-3</v>
      </c>
      <c r="H106" s="19">
        <f t="shared" si="3"/>
        <v>2.4060309340066241E-2</v>
      </c>
      <c r="I106" s="19">
        <f t="shared" si="6"/>
        <v>9.0814494757458578E-3</v>
      </c>
      <c r="J106" s="21">
        <f t="shared" si="4"/>
        <v>2.7514840365794963E-2</v>
      </c>
      <c r="K106" s="21">
        <f t="shared" si="5"/>
        <v>0.61931015310814752</v>
      </c>
      <c r="L106" s="25">
        <v>2938.0416483516487</v>
      </c>
    </row>
    <row r="107" spans="2:12" x14ac:dyDescent="0.25">
      <c r="B107" s="24">
        <v>37773</v>
      </c>
      <c r="C107" s="34">
        <v>76723</v>
      </c>
      <c r="D107" s="16">
        <v>13186</v>
      </c>
      <c r="E107" s="16">
        <v>243.88203273897142</v>
      </c>
      <c r="F107" s="17">
        <f t="shared" si="2"/>
        <v>0.17186502091941139</v>
      </c>
      <c r="G107" s="19">
        <f t="shared" si="1"/>
        <v>2.1194603575243054E-3</v>
      </c>
      <c r="H107" s="19">
        <f t="shared" si="3"/>
        <v>3.1787343135561883E-3</v>
      </c>
      <c r="I107" s="19">
        <f t="shared" si="6"/>
        <v>-2.0881575026510054E-2</v>
      </c>
      <c r="J107" s="21">
        <f t="shared" si="4"/>
        <v>2.943243032242954E-2</v>
      </c>
      <c r="K107" s="21">
        <f t="shared" si="5"/>
        <v>-0.86567346917766108</v>
      </c>
      <c r="L107" s="25">
        <v>2868.0489010988995</v>
      </c>
    </row>
    <row r="108" spans="2:12" x14ac:dyDescent="0.25">
      <c r="B108" s="24">
        <v>37865</v>
      </c>
      <c r="C108" s="34">
        <v>77601</v>
      </c>
      <c r="D108" s="16">
        <v>13255</v>
      </c>
      <c r="E108" s="16">
        <v>-115.75642377801928</v>
      </c>
      <c r="F108" s="17">
        <f t="shared" si="2"/>
        <v>0.17080965451476141</v>
      </c>
      <c r="G108" s="19">
        <f t="shared" si="1"/>
        <v>-1.0553664046499822E-3</v>
      </c>
      <c r="H108" s="19">
        <f t="shared" si="3"/>
        <v>-1.4916872692106967E-3</v>
      </c>
      <c r="I108" s="19">
        <f t="shared" si="6"/>
        <v>-4.6704215827668852E-3</v>
      </c>
      <c r="J108" s="21">
        <f t="shared" si="4"/>
        <v>5.2328226907325951E-3</v>
      </c>
      <c r="K108" s="21">
        <f t="shared" si="5"/>
        <v>-1.4746410486987951</v>
      </c>
      <c r="L108" s="25">
        <v>2855.9618478260882</v>
      </c>
    </row>
    <row r="109" spans="2:12" x14ac:dyDescent="0.25">
      <c r="B109" s="24">
        <v>37956</v>
      </c>
      <c r="C109" s="35">
        <v>78634</v>
      </c>
      <c r="D109" s="16">
        <v>13667</v>
      </c>
      <c r="E109" s="16">
        <v>934.04912463233256</v>
      </c>
      <c r="F109" s="17">
        <f t="shared" si="2"/>
        <v>0.17380522420327085</v>
      </c>
      <c r="G109" s="19">
        <f t="shared" si="1"/>
        <v>2.9955696885094474E-3</v>
      </c>
      <c r="H109" s="19">
        <f t="shared" si="3"/>
        <v>1.1878438393472704E-2</v>
      </c>
      <c r="I109" s="19">
        <f t="shared" si="6"/>
        <v>1.3370125662683401E-2</v>
      </c>
      <c r="J109" s="21">
        <f t="shared" si="4"/>
        <v>3.108261033572237E-2</v>
      </c>
      <c r="K109" s="21">
        <f t="shared" si="5"/>
        <v>-9.0690910633479405</v>
      </c>
      <c r="L109" s="25">
        <v>2841.7981318681336</v>
      </c>
    </row>
    <row r="110" spans="2:12" x14ac:dyDescent="0.25">
      <c r="B110" s="24">
        <v>38047</v>
      </c>
      <c r="C110" s="32">
        <v>80075</v>
      </c>
      <c r="D110" s="16">
        <v>14084</v>
      </c>
      <c r="E110" s="16">
        <v>1875.1411001523077</v>
      </c>
      <c r="F110" s="17">
        <f t="shared" si="2"/>
        <v>0.17588510771152044</v>
      </c>
      <c r="G110" s="19">
        <f t="shared" si="1"/>
        <v>2.0798835082495859E-3</v>
      </c>
      <c r="H110" s="19">
        <f t="shared" si="3"/>
        <v>2.3417310023756573E-2</v>
      </c>
      <c r="I110" s="19">
        <f t="shared" si="6"/>
        <v>1.1538871630283869E-2</v>
      </c>
      <c r="J110" s="21">
        <f t="shared" si="4"/>
        <v>3.051145094022097E-2</v>
      </c>
      <c r="K110" s="21">
        <f t="shared" si="5"/>
        <v>1.0075401289952655</v>
      </c>
      <c r="L110" s="25">
        <v>2713.2237362637366</v>
      </c>
    </row>
    <row r="111" spans="2:12" x14ac:dyDescent="0.25">
      <c r="B111" s="24">
        <v>38139</v>
      </c>
      <c r="C111" s="34">
        <v>80097</v>
      </c>
      <c r="D111" s="16">
        <v>14122</v>
      </c>
      <c r="E111" s="16">
        <v>508.41714906406702</v>
      </c>
      <c r="F111" s="17">
        <f t="shared" si="2"/>
        <v>0.17631122264254592</v>
      </c>
      <c r="G111" s="19">
        <f t="shared" si="1"/>
        <v>4.2611493102548414E-4</v>
      </c>
      <c r="H111" s="19">
        <f t="shared" si="3"/>
        <v>6.347517997728592E-3</v>
      </c>
      <c r="I111" s="19">
        <f t="shared" si="6"/>
        <v>-1.7069792026027982E-2</v>
      </c>
      <c r="J111" s="21">
        <f t="shared" si="4"/>
        <v>2.6980971314967341E-3</v>
      </c>
      <c r="K111" s="21">
        <f t="shared" si="5"/>
        <v>-0.72886459103116508</v>
      </c>
      <c r="L111" s="25">
        <v>2692.8124175824159</v>
      </c>
    </row>
    <row r="112" spans="2:12" x14ac:dyDescent="0.25">
      <c r="B112" s="24">
        <v>38231</v>
      </c>
      <c r="C112" s="34">
        <v>81052</v>
      </c>
      <c r="D112" s="16">
        <v>14564</v>
      </c>
      <c r="E112" s="16">
        <v>-213.1816450285562</v>
      </c>
      <c r="F112" s="17">
        <f t="shared" si="2"/>
        <v>0.17968711444504762</v>
      </c>
      <c r="G112" s="19">
        <f t="shared" si="1"/>
        <v>3.375891802501696E-3</v>
      </c>
      <c r="H112" s="19">
        <f t="shared" si="3"/>
        <v>-2.6301836478872355E-3</v>
      </c>
      <c r="I112" s="19">
        <f t="shared" si="6"/>
        <v>-8.9777016456158275E-3</v>
      </c>
      <c r="J112" s="21">
        <f t="shared" si="4"/>
        <v>3.129868290610395E-2</v>
      </c>
      <c r="K112" s="21">
        <f t="shared" si="5"/>
        <v>-1.4193045915563571</v>
      </c>
      <c r="L112" s="25">
        <v>2601.8261956521751</v>
      </c>
    </row>
    <row r="113" spans="2:12" x14ac:dyDescent="0.25">
      <c r="B113" s="24">
        <v>38322</v>
      </c>
      <c r="C113" s="35">
        <v>83642</v>
      </c>
      <c r="D113" s="16">
        <v>15534</v>
      </c>
      <c r="E113" s="16">
        <v>283.12588588735912</v>
      </c>
      <c r="F113" s="17">
        <f t="shared" si="2"/>
        <v>0.18572009277635637</v>
      </c>
      <c r="G113" s="19">
        <f t="shared" si="1"/>
        <v>6.0329783313087526E-3</v>
      </c>
      <c r="H113" s="19">
        <f t="shared" si="3"/>
        <v>3.3849726917978902E-3</v>
      </c>
      <c r="I113" s="19">
        <f t="shared" si="6"/>
        <v>6.0151563396851262E-3</v>
      </c>
      <c r="J113" s="21">
        <f t="shared" si="4"/>
        <v>6.6602581708321895E-2</v>
      </c>
      <c r="K113" s="21">
        <f t="shared" si="5"/>
        <v>-2.3280969187072071</v>
      </c>
      <c r="L113" s="25">
        <v>2507.6541304347811</v>
      </c>
    </row>
    <row r="114" spans="2:12" x14ac:dyDescent="0.25">
      <c r="B114" s="24">
        <v>38412</v>
      </c>
      <c r="C114" s="32">
        <v>83438</v>
      </c>
      <c r="D114" s="16">
        <v>15160</v>
      </c>
      <c r="E114" s="16">
        <v>1226.8300409203166</v>
      </c>
      <c r="F114" s="17">
        <f t="shared" si="2"/>
        <v>0.18169179510534769</v>
      </c>
      <c r="G114" s="19">
        <f t="shared" si="1"/>
        <v>-4.0282976710086793E-3</v>
      </c>
      <c r="H114" s="19">
        <f t="shared" si="3"/>
        <v>1.4703492903956431E-2</v>
      </c>
      <c r="I114" s="19">
        <f t="shared" si="6"/>
        <v>1.1318520212158541E-2</v>
      </c>
      <c r="J114" s="21">
        <f t="shared" si="4"/>
        <v>-2.4076219904725121E-2</v>
      </c>
      <c r="K114" s="21">
        <f t="shared" si="5"/>
        <v>3.3331609791709673</v>
      </c>
      <c r="L114" s="25">
        <v>2354.2170329670312</v>
      </c>
    </row>
    <row r="115" spans="2:12" x14ac:dyDescent="0.25">
      <c r="B115" s="24">
        <v>38504</v>
      </c>
      <c r="C115" s="34">
        <v>84933</v>
      </c>
      <c r="D115" s="16">
        <v>15370</v>
      </c>
      <c r="E115" s="16">
        <v>511.97683816533748</v>
      </c>
      <c r="F115" s="17">
        <f t="shared" si="2"/>
        <v>0.18096617333663004</v>
      </c>
      <c r="G115" s="19">
        <f t="shared" si="1"/>
        <v>-7.2562176871765471E-4</v>
      </c>
      <c r="H115" s="19">
        <f t="shared" si="3"/>
        <v>6.0280084085730812E-3</v>
      </c>
      <c r="I115" s="19">
        <f t="shared" si="6"/>
        <v>-8.6754844953833496E-3</v>
      </c>
      <c r="J115" s="21">
        <f t="shared" si="4"/>
        <v>1.3852242744063324E-2</v>
      </c>
      <c r="K115" s="21">
        <f t="shared" si="5"/>
        <v>-0.58268315814856153</v>
      </c>
      <c r="L115" s="25">
        <v>2340.1595604395611</v>
      </c>
    </row>
    <row r="116" spans="2:12" x14ac:dyDescent="0.25">
      <c r="B116" s="24">
        <v>38596</v>
      </c>
      <c r="C116" s="34">
        <v>85418</v>
      </c>
      <c r="D116" s="16">
        <v>15704</v>
      </c>
      <c r="E116" s="16">
        <v>1922.2949485161339</v>
      </c>
      <c r="F116" s="17">
        <f t="shared" si="2"/>
        <v>0.18384883748156125</v>
      </c>
      <c r="G116" s="19">
        <f t="shared" si="1"/>
        <v>2.8826641449312129E-3</v>
      </c>
      <c r="H116" s="19">
        <f t="shared" si="3"/>
        <v>2.250456517965925E-2</v>
      </c>
      <c r="I116" s="19">
        <f t="shared" si="6"/>
        <v>1.647655677108617E-2</v>
      </c>
      <c r="J116" s="21">
        <f t="shared" si="4"/>
        <v>2.1730644111906311E-2</v>
      </c>
      <c r="K116" s="21">
        <f t="shared" si="5"/>
        <v>2.7546521741191525</v>
      </c>
      <c r="L116" s="25">
        <v>2308.0915217391289</v>
      </c>
    </row>
    <row r="117" spans="2:12" x14ac:dyDescent="0.25">
      <c r="B117" s="24">
        <v>38687</v>
      </c>
      <c r="C117" s="35">
        <v>86367</v>
      </c>
      <c r="D117" s="16">
        <v>15969</v>
      </c>
      <c r="E117" s="16">
        <v>714.6301531957381</v>
      </c>
      <c r="F117" s="17">
        <f t="shared" si="2"/>
        <v>0.18489700927437563</v>
      </c>
      <c r="G117" s="19">
        <f t="shared" si="1"/>
        <v>1.0481717928143841E-3</v>
      </c>
      <c r="H117" s="19">
        <f t="shared" si="3"/>
        <v>8.274342667867798E-3</v>
      </c>
      <c r="I117" s="19">
        <f t="shared" si="6"/>
        <v>-1.4230222511791452E-2</v>
      </c>
      <c r="J117" s="21">
        <f t="shared" si="4"/>
        <v>1.6874681609780947E-2</v>
      </c>
      <c r="K117" s="21">
        <f t="shared" si="5"/>
        <v>-0.62824115323854002</v>
      </c>
      <c r="L117" s="25">
        <v>2283.6582417582413</v>
      </c>
    </row>
    <row r="118" spans="2:12" x14ac:dyDescent="0.25">
      <c r="B118" s="24">
        <v>38777</v>
      </c>
      <c r="C118" s="32">
        <v>87929</v>
      </c>
      <c r="D118" s="16">
        <v>16027</v>
      </c>
      <c r="E118" s="16">
        <v>1726.3038646270775</v>
      </c>
      <c r="F118" s="17">
        <f t="shared" si="2"/>
        <v>0.18227206041237817</v>
      </c>
      <c r="G118" s="19">
        <f t="shared" si="1"/>
        <v>-2.6249488619974615E-3</v>
      </c>
      <c r="H118" s="19">
        <f t="shared" si="3"/>
        <v>1.9632929575305956E-2</v>
      </c>
      <c r="I118" s="19">
        <f t="shared" si="6"/>
        <v>1.1358586907438158E-2</v>
      </c>
      <c r="J118" s="21">
        <f t="shared" si="4"/>
        <v>3.6320370718266643E-3</v>
      </c>
      <c r="K118" s="21">
        <f t="shared" si="5"/>
        <v>1.4156605439992407</v>
      </c>
      <c r="L118" s="25">
        <v>2264.390109890111</v>
      </c>
    </row>
    <row r="119" spans="2:12" x14ac:dyDescent="0.25">
      <c r="B119" s="24">
        <v>38869</v>
      </c>
      <c r="C119" s="34">
        <v>89864</v>
      </c>
      <c r="D119" s="16">
        <v>16638</v>
      </c>
      <c r="E119" s="16">
        <v>1614.5270887236309</v>
      </c>
      <c r="F119" s="17">
        <f t="shared" si="2"/>
        <v>0.18514644351464435</v>
      </c>
      <c r="G119" s="19">
        <f t="shared" si="1"/>
        <v>2.8743831022661759E-3</v>
      </c>
      <c r="H119" s="19">
        <f t="shared" si="3"/>
        <v>1.7966339009209815E-2</v>
      </c>
      <c r="I119" s="19">
        <f t="shared" si="6"/>
        <v>-1.6665905660961412E-3</v>
      </c>
      <c r="J119" s="21">
        <f t="shared" si="4"/>
        <v>3.8123167155425221E-2</v>
      </c>
      <c r="K119" s="21">
        <f t="shared" si="5"/>
        <v>-6.4749189406230659E-2</v>
      </c>
      <c r="L119" s="25">
        <v>2434.9951648351644</v>
      </c>
    </row>
    <row r="120" spans="2:12" x14ac:dyDescent="0.25">
      <c r="B120" s="24">
        <v>38961</v>
      </c>
      <c r="C120" s="34">
        <v>91939</v>
      </c>
      <c r="D120" s="16">
        <v>17349</v>
      </c>
      <c r="E120" s="16">
        <v>1681.1611322604192</v>
      </c>
      <c r="F120" s="17">
        <f t="shared" si="2"/>
        <v>0.18870120405921317</v>
      </c>
      <c r="G120" s="19">
        <f t="shared" si="1"/>
        <v>3.5547605445688246E-3</v>
      </c>
      <c r="H120" s="19">
        <f t="shared" si="3"/>
        <v>1.8285614725637861E-2</v>
      </c>
      <c r="I120" s="19">
        <f t="shared" si="6"/>
        <v>3.1927571642804617E-4</v>
      </c>
      <c r="J120" s="21">
        <f t="shared" si="4"/>
        <v>4.2733501622791201E-2</v>
      </c>
      <c r="K120" s="21">
        <f t="shared" si="5"/>
        <v>4.127155499723828E-2</v>
      </c>
      <c r="L120" s="25">
        <v>2432.1698913043479</v>
      </c>
    </row>
    <row r="121" spans="2:12" x14ac:dyDescent="0.25">
      <c r="B121" s="24">
        <v>39052</v>
      </c>
      <c r="C121" s="35">
        <v>93206</v>
      </c>
      <c r="D121" s="16">
        <v>17554</v>
      </c>
      <c r="E121" s="16">
        <v>2072.0274394914059</v>
      </c>
      <c r="F121" s="17">
        <f t="shared" si="2"/>
        <v>0.18833551488101624</v>
      </c>
      <c r="G121" s="19">
        <f t="shared" si="1"/>
        <v>-3.6568917819693181E-4</v>
      </c>
      <c r="H121" s="19">
        <f t="shared" si="3"/>
        <v>2.2230622915814496E-2</v>
      </c>
      <c r="I121" s="19">
        <f t="shared" si="6"/>
        <v>3.9450081901766347E-3</v>
      </c>
      <c r="J121" s="21">
        <f t="shared" si="4"/>
        <v>1.181624301112456E-2</v>
      </c>
      <c r="K121" s="21">
        <f t="shared" si="5"/>
        <v>0.23249782530092408</v>
      </c>
      <c r="L121" s="25">
        <v>2303.4768131868145</v>
      </c>
    </row>
    <row r="122" spans="2:12" x14ac:dyDescent="0.25">
      <c r="B122" s="24">
        <v>39142</v>
      </c>
      <c r="C122" s="32">
        <v>94940</v>
      </c>
      <c r="D122" s="16">
        <v>17688</v>
      </c>
      <c r="E122" s="16">
        <v>4516.1791079178874</v>
      </c>
      <c r="F122" s="17">
        <f t="shared" si="2"/>
        <v>0.18630714135243312</v>
      </c>
      <c r="G122" s="19">
        <f t="shared" si="1"/>
        <v>-2.0283735285831217E-3</v>
      </c>
      <c r="H122" s="19">
        <f t="shared" si="3"/>
        <v>4.7568770886011032E-2</v>
      </c>
      <c r="I122" s="19">
        <f t="shared" si="6"/>
        <v>2.5338147970196536E-2</v>
      </c>
      <c r="J122" s="21">
        <f t="shared" si="4"/>
        <v>7.6335877862595417E-3</v>
      </c>
      <c r="K122" s="21">
        <f t="shared" si="5"/>
        <v>1.1795942572200764</v>
      </c>
      <c r="L122" s="25">
        <v>2221.6780219780217</v>
      </c>
    </row>
    <row r="123" spans="2:12" x14ac:dyDescent="0.25">
      <c r="B123" s="24">
        <v>39234</v>
      </c>
      <c r="C123" s="34">
        <v>95545</v>
      </c>
      <c r="D123" s="16">
        <v>17371</v>
      </c>
      <c r="E123" s="16">
        <v>2917.173096120533</v>
      </c>
      <c r="F123" s="17">
        <f t="shared" si="2"/>
        <v>0.18180961850436966</v>
      </c>
      <c r="G123" s="19">
        <f t="shared" si="1"/>
        <v>-4.4975228480634566E-3</v>
      </c>
      <c r="H123" s="19">
        <f t="shared" si="3"/>
        <v>3.0531928370092973E-2</v>
      </c>
      <c r="I123" s="19">
        <f t="shared" si="6"/>
        <v>-1.7036842515918058E-2</v>
      </c>
      <c r="J123" s="21">
        <f t="shared" si="4"/>
        <v>-1.7921754862053371E-2</v>
      </c>
      <c r="K123" s="21">
        <f t="shared" si="5"/>
        <v>-0.35406169099758106</v>
      </c>
      <c r="L123" s="25">
        <v>2023.2443956043955</v>
      </c>
    </row>
    <row r="124" spans="2:12" x14ac:dyDescent="0.25">
      <c r="B124" s="24">
        <v>39326</v>
      </c>
      <c r="C124" s="34">
        <v>97580</v>
      </c>
      <c r="D124" s="16">
        <v>17635</v>
      </c>
      <c r="E124" s="16">
        <v>2928.0857208651805</v>
      </c>
      <c r="F124" s="17">
        <f t="shared" si="2"/>
        <v>0.18072350891576142</v>
      </c>
      <c r="G124" s="19">
        <f t="shared" si="1"/>
        <v>-1.0861095886082472E-3</v>
      </c>
      <c r="H124" s="19">
        <f t="shared" si="3"/>
        <v>3.0007027268550732E-2</v>
      </c>
      <c r="I124" s="19">
        <f t="shared" si="6"/>
        <v>-5.2490110154224112E-4</v>
      </c>
      <c r="J124" s="21">
        <f t="shared" si="4"/>
        <v>1.5197743365379081E-2</v>
      </c>
      <c r="K124" s="21">
        <f t="shared" si="5"/>
        <v>3.7408218110745188E-3</v>
      </c>
      <c r="L124" s="25">
        <v>2040.3207608695648</v>
      </c>
    </row>
    <row r="125" spans="2:12" x14ac:dyDescent="0.25">
      <c r="B125" s="24">
        <v>39417</v>
      </c>
      <c r="C125" s="35">
        <v>99918</v>
      </c>
      <c r="D125" s="16">
        <v>19184</v>
      </c>
      <c r="E125" s="16">
        <v>2283.966271721913</v>
      </c>
      <c r="F125" s="17">
        <f t="shared" si="2"/>
        <v>0.19199743789907725</v>
      </c>
      <c r="G125" s="19">
        <f t="shared" si="1"/>
        <v>1.1273928983315834E-2</v>
      </c>
      <c r="H125" s="19">
        <f t="shared" si="3"/>
        <v>2.2858406610639856E-2</v>
      </c>
      <c r="I125" s="19">
        <f t="shared" si="6"/>
        <v>-7.1486206579108764E-3</v>
      </c>
      <c r="J125" s="21">
        <f t="shared" si="4"/>
        <v>8.7836688403742563E-2</v>
      </c>
      <c r="K125" s="21">
        <f t="shared" si="5"/>
        <v>-0.21997971048229603</v>
      </c>
      <c r="L125" s="25">
        <v>2020.1105494505498</v>
      </c>
    </row>
    <row r="126" spans="2:12" x14ac:dyDescent="0.25">
      <c r="B126" s="24">
        <v>39508</v>
      </c>
      <c r="C126" s="32">
        <v>99735</v>
      </c>
      <c r="D126" s="16">
        <v>18463</v>
      </c>
      <c r="E126" s="16">
        <v>2352.3521273707056</v>
      </c>
      <c r="F126" s="17">
        <f t="shared" ref="F126:F149" si="7">D126/C126</f>
        <v>0.18512056950919939</v>
      </c>
      <c r="G126" s="19">
        <f t="shared" si="1"/>
        <v>-6.8768683898778604E-3</v>
      </c>
      <c r="H126" s="19">
        <f t="shared" ref="H126:H149" si="8">E126/C126</f>
        <v>2.358602423793759E-2</v>
      </c>
      <c r="I126" s="19">
        <f t="shared" si="6"/>
        <v>7.2761762729773444E-4</v>
      </c>
      <c r="J126" s="21">
        <f t="shared" si="4"/>
        <v>-3.7583402835696417E-2</v>
      </c>
      <c r="K126" s="21">
        <f t="shared" si="5"/>
        <v>2.9941709952325857E-2</v>
      </c>
      <c r="L126" s="25">
        <v>1910.7750549450552</v>
      </c>
    </row>
    <row r="127" spans="2:12" x14ac:dyDescent="0.25">
      <c r="B127" s="24">
        <v>39600</v>
      </c>
      <c r="C127" s="34">
        <v>100603</v>
      </c>
      <c r="D127" s="16">
        <v>19107</v>
      </c>
      <c r="E127" s="16">
        <v>2224.093322960267</v>
      </c>
      <c r="F127" s="17">
        <f t="shared" si="7"/>
        <v>0.18992475373497808</v>
      </c>
      <c r="G127" s="19">
        <f t="shared" si="1"/>
        <v>4.8041842257786904E-3</v>
      </c>
      <c r="H127" s="19">
        <f t="shared" si="8"/>
        <v>2.2107624255342951E-2</v>
      </c>
      <c r="I127" s="19">
        <f t="shared" si="6"/>
        <v>-1.4783999825946394E-3</v>
      </c>
      <c r="J127" s="21">
        <f t="shared" ref="J127:J149" si="9">(D127-D126)/D126</f>
        <v>3.4880571954720253E-2</v>
      </c>
      <c r="K127" s="21">
        <f t="shared" ref="K127:K149" si="10">(E127-E126)/E126</f>
        <v>-5.4523641642800026E-2</v>
      </c>
      <c r="L127" s="25">
        <v>1767.5991208791197</v>
      </c>
    </row>
    <row r="128" spans="2:12" x14ac:dyDescent="0.25">
      <c r="B128" s="24">
        <v>39692</v>
      </c>
      <c r="C128" s="34">
        <v>101099</v>
      </c>
      <c r="D128" s="16">
        <v>19084</v>
      </c>
      <c r="E128" s="16">
        <v>3162.1489601202411</v>
      </c>
      <c r="F128" s="17">
        <f t="shared" si="7"/>
        <v>0.18876546751204265</v>
      </c>
      <c r="G128" s="19">
        <f t="shared" si="1"/>
        <v>-1.1592862229354295E-3</v>
      </c>
      <c r="H128" s="19">
        <f t="shared" si="8"/>
        <v>3.1277747159914944E-2</v>
      </c>
      <c r="I128" s="19">
        <f t="shared" si="6"/>
        <v>9.170122904571993E-3</v>
      </c>
      <c r="J128" s="21">
        <f t="shared" si="9"/>
        <v>-1.203747317736955E-3</v>
      </c>
      <c r="K128" s="21">
        <f t="shared" si="10"/>
        <v>0.42176990842786338</v>
      </c>
      <c r="L128" s="25">
        <v>1896.4109782608691</v>
      </c>
    </row>
    <row r="129" spans="2:12" x14ac:dyDescent="0.25">
      <c r="B129" s="24">
        <v>39783</v>
      </c>
      <c r="C129" s="35">
        <v>100307</v>
      </c>
      <c r="D129" s="16">
        <v>18079</v>
      </c>
      <c r="E129" s="16">
        <v>6204.1329971015175</v>
      </c>
      <c r="F129" s="17">
        <f t="shared" si="7"/>
        <v>0.18023667341262326</v>
      </c>
      <c r="G129" s="19">
        <f t="shared" si="1"/>
        <v>-8.5287940994193956E-3</v>
      </c>
      <c r="H129" s="19">
        <f t="shared" si="8"/>
        <v>6.1851446031697864E-2</v>
      </c>
      <c r="I129" s="19">
        <f t="shared" si="6"/>
        <v>3.057369887178292E-2</v>
      </c>
      <c r="J129" s="21">
        <f t="shared" si="9"/>
        <v>-5.2661915740934817E-2</v>
      </c>
      <c r="K129" s="21">
        <f t="shared" si="10"/>
        <v>0.96199896821609709</v>
      </c>
      <c r="L129" s="25">
        <v>2290.8829347826095</v>
      </c>
    </row>
    <row r="130" spans="2:12" x14ac:dyDescent="0.25">
      <c r="B130" s="24">
        <v>39873</v>
      </c>
      <c r="C130" s="32">
        <v>100809</v>
      </c>
      <c r="D130" s="16">
        <v>18530</v>
      </c>
      <c r="E130" s="16">
        <v>2538.0996671680473</v>
      </c>
      <c r="F130" s="17">
        <f t="shared" si="7"/>
        <v>0.18381295320854288</v>
      </c>
      <c r="G130" s="19">
        <f t="shared" si="1"/>
        <v>3.5762797959196235E-3</v>
      </c>
      <c r="H130" s="19">
        <f t="shared" si="8"/>
        <v>2.5177312215854213E-2</v>
      </c>
      <c r="I130" s="19">
        <f t="shared" si="6"/>
        <v>-3.6674133815843654E-2</v>
      </c>
      <c r="J130" s="21">
        <f t="shared" si="9"/>
        <v>2.4946070025997014E-2</v>
      </c>
      <c r="K130" s="21">
        <f t="shared" si="10"/>
        <v>-0.59090179589093084</v>
      </c>
      <c r="L130" s="25">
        <v>2409.9697802197798</v>
      </c>
    </row>
    <row r="131" spans="2:12" x14ac:dyDescent="0.25">
      <c r="B131" s="24">
        <v>39965</v>
      </c>
      <c r="C131" s="34">
        <v>101793</v>
      </c>
      <c r="D131" s="16">
        <v>18927</v>
      </c>
      <c r="E131" s="16">
        <v>1975.6626311390846</v>
      </c>
      <c r="F131" s="17">
        <f t="shared" si="7"/>
        <v>0.18593616456927295</v>
      </c>
      <c r="G131" s="19">
        <f t="shared" si="1"/>
        <v>2.1232113607300707E-3</v>
      </c>
      <c r="H131" s="19">
        <f t="shared" si="8"/>
        <v>1.9408629582968226E-2</v>
      </c>
      <c r="I131" s="19">
        <f t="shared" si="6"/>
        <v>-5.7686826328859873E-3</v>
      </c>
      <c r="J131" s="21">
        <f t="shared" si="9"/>
        <v>2.1424716675661089E-2</v>
      </c>
      <c r="K131" s="21">
        <f t="shared" si="10"/>
        <v>-0.22159769504107649</v>
      </c>
      <c r="L131" s="25">
        <v>2226.0424175824191</v>
      </c>
    </row>
    <row r="132" spans="2:12" x14ac:dyDescent="0.25">
      <c r="B132" s="24">
        <v>40057</v>
      </c>
      <c r="C132" s="34">
        <v>102449</v>
      </c>
      <c r="D132" s="16">
        <v>19267</v>
      </c>
      <c r="E132" s="16">
        <v>3066.6165249410878</v>
      </c>
      <c r="F132" s="17">
        <f t="shared" si="7"/>
        <v>0.18806430516647307</v>
      </c>
      <c r="G132" s="19">
        <f t="shared" si="1"/>
        <v>2.1281405972001233E-3</v>
      </c>
      <c r="H132" s="19">
        <f t="shared" si="8"/>
        <v>2.9933103543627441E-2</v>
      </c>
      <c r="I132" s="19">
        <f t="shared" si="6"/>
        <v>1.0524473960659215E-2</v>
      </c>
      <c r="J132" s="21">
        <f t="shared" si="9"/>
        <v>1.796375548158715E-2</v>
      </c>
      <c r="K132" s="21">
        <f t="shared" si="10"/>
        <v>0.55219645126000316</v>
      </c>
      <c r="L132" s="25">
        <v>2012.9767391304347</v>
      </c>
    </row>
    <row r="133" spans="2:12" x14ac:dyDescent="0.25">
      <c r="B133" s="24">
        <v>40148</v>
      </c>
      <c r="C133" s="35">
        <v>103328</v>
      </c>
      <c r="D133" s="16">
        <v>19380</v>
      </c>
      <c r="E133" s="16">
        <v>3210.493275434977</v>
      </c>
      <c r="F133" s="17">
        <f t="shared" si="7"/>
        <v>0.18755806751316198</v>
      </c>
      <c r="G133" s="19">
        <f t="shared" ref="G133:G149" si="11">F133-F132</f>
        <v>-5.0623765331109238E-4</v>
      </c>
      <c r="H133" s="19">
        <f t="shared" si="8"/>
        <v>3.1070893421289263E-2</v>
      </c>
      <c r="I133" s="19">
        <f t="shared" si="6"/>
        <v>1.1377898776618219E-3</v>
      </c>
      <c r="J133" s="21">
        <f t="shared" si="9"/>
        <v>5.8649504333835051E-3</v>
      </c>
      <c r="K133" s="21">
        <f t="shared" si="10"/>
        <v>4.6917098803755115E-2</v>
      </c>
      <c r="L133" s="25">
        <v>1965.7438461538482</v>
      </c>
    </row>
    <row r="134" spans="2:12" x14ac:dyDescent="0.25">
      <c r="B134" s="24">
        <v>40238</v>
      </c>
      <c r="C134" s="32">
        <v>104473</v>
      </c>
      <c r="D134" s="16">
        <v>18920</v>
      </c>
      <c r="E134" s="16">
        <v>2503.1652586276064</v>
      </c>
      <c r="F134" s="17">
        <f t="shared" si="7"/>
        <v>0.18109942281737865</v>
      </c>
      <c r="G134" s="19">
        <f t="shared" si="11"/>
        <v>-6.4586446957833332E-3</v>
      </c>
      <c r="H134" s="19">
        <f t="shared" si="8"/>
        <v>2.3959925134988048E-2</v>
      </c>
      <c r="I134" s="19">
        <f t="shared" si="6"/>
        <v>-7.1109682863012141E-3</v>
      </c>
      <c r="J134" s="21">
        <f t="shared" si="9"/>
        <v>-2.3735810113519093E-2</v>
      </c>
      <c r="K134" s="21">
        <f t="shared" si="10"/>
        <v>-0.22031755126836003</v>
      </c>
      <c r="L134" s="25">
        <v>1947.6387912087905</v>
      </c>
    </row>
    <row r="135" spans="2:12" x14ac:dyDescent="0.25">
      <c r="B135" s="24">
        <v>40330</v>
      </c>
      <c r="C135" s="34">
        <v>105405</v>
      </c>
      <c r="D135" s="16">
        <v>18828</v>
      </c>
      <c r="E135" s="16">
        <v>2847.0423219893182</v>
      </c>
      <c r="F135" s="17">
        <f t="shared" si="7"/>
        <v>0.17862530240500926</v>
      </c>
      <c r="G135" s="19">
        <f t="shared" si="11"/>
        <v>-2.474120412369385E-3</v>
      </c>
      <c r="H135" s="19">
        <f t="shared" si="8"/>
        <v>2.701050540286816E-2</v>
      </c>
      <c r="I135" s="19">
        <f t="shared" si="6"/>
        <v>3.0505802678801111E-3</v>
      </c>
      <c r="J135" s="21">
        <f t="shared" si="9"/>
        <v>-4.8625792811839326E-3</v>
      </c>
      <c r="K135" s="21">
        <f t="shared" si="10"/>
        <v>0.13737689198764569</v>
      </c>
      <c r="L135" s="25">
        <v>1949.5770329670318</v>
      </c>
    </row>
    <row r="136" spans="2:12" x14ac:dyDescent="0.25">
      <c r="B136" s="24">
        <v>40422</v>
      </c>
      <c r="C136" s="34">
        <v>105943</v>
      </c>
      <c r="D136" s="16">
        <v>17902</v>
      </c>
      <c r="E136" s="16">
        <v>6132.1477906702357</v>
      </c>
      <c r="F136" s="17">
        <f t="shared" si="7"/>
        <v>0.16897765779711732</v>
      </c>
      <c r="G136" s="19">
        <f t="shared" si="11"/>
        <v>-9.647644607891942E-3</v>
      </c>
      <c r="H136" s="19">
        <f t="shared" si="8"/>
        <v>5.7881575853716012E-2</v>
      </c>
      <c r="I136" s="19">
        <f t="shared" si="6"/>
        <v>3.0871070450847853E-2</v>
      </c>
      <c r="J136" s="21">
        <f t="shared" si="9"/>
        <v>-4.9182069258551092E-2</v>
      </c>
      <c r="K136" s="21">
        <f t="shared" si="10"/>
        <v>1.153866046636606</v>
      </c>
      <c r="L136" s="25">
        <v>1832.8804347826083</v>
      </c>
    </row>
    <row r="137" spans="2:12" x14ac:dyDescent="0.25">
      <c r="B137" s="24">
        <v>40513</v>
      </c>
      <c r="C137" s="35">
        <v>108778</v>
      </c>
      <c r="D137" s="16">
        <v>19646</v>
      </c>
      <c r="E137" s="16">
        <v>5293.2420422822761</v>
      </c>
      <c r="F137" s="17">
        <f t="shared" si="7"/>
        <v>0.18060637261210907</v>
      </c>
      <c r="G137" s="19">
        <f t="shared" si="11"/>
        <v>1.1628714814991753E-2</v>
      </c>
      <c r="H137" s="19">
        <f t="shared" si="8"/>
        <v>4.8660961244757911E-2</v>
      </c>
      <c r="I137" s="19">
        <f t="shared" si="6"/>
        <v>-9.2206146089581012E-3</v>
      </c>
      <c r="J137" s="21">
        <f t="shared" si="9"/>
        <v>9.74192827617026E-2</v>
      </c>
      <c r="K137" s="21">
        <f t="shared" si="10"/>
        <v>-0.13680455478654868</v>
      </c>
      <c r="L137" s="25">
        <v>1865.3615384615391</v>
      </c>
    </row>
    <row r="138" spans="2:12" x14ac:dyDescent="0.25">
      <c r="B138" s="24">
        <v>40603</v>
      </c>
      <c r="C138" s="32">
        <v>110367</v>
      </c>
      <c r="D138" s="16">
        <v>20532</v>
      </c>
      <c r="E138" s="16">
        <v>3472.0799603629416</v>
      </c>
      <c r="F138" s="17">
        <f t="shared" si="7"/>
        <v>0.18603386881948408</v>
      </c>
      <c r="G138" s="19">
        <f t="shared" si="11"/>
        <v>5.4274962073750099E-3</v>
      </c>
      <c r="H138" s="19">
        <f t="shared" si="8"/>
        <v>3.1459403266945206E-2</v>
      </c>
      <c r="I138" s="19">
        <f t="shared" si="6"/>
        <v>-1.7201557977812705E-2</v>
      </c>
      <c r="J138" s="21">
        <f t="shared" si="9"/>
        <v>4.5098238827242183E-2</v>
      </c>
      <c r="K138" s="21">
        <f t="shared" si="10"/>
        <v>-0.34405418595483456</v>
      </c>
      <c r="L138" s="25">
        <v>1876.8421978021977</v>
      </c>
    </row>
    <row r="139" spans="2:12" x14ac:dyDescent="0.25">
      <c r="B139" s="24">
        <v>40695</v>
      </c>
      <c r="C139" s="34">
        <v>112052</v>
      </c>
      <c r="D139" s="16">
        <v>20045</v>
      </c>
      <c r="E139" s="16">
        <v>3290.5244848899847</v>
      </c>
      <c r="F139" s="17">
        <f t="shared" si="7"/>
        <v>0.17889015814086318</v>
      </c>
      <c r="G139" s="19">
        <f t="shared" si="11"/>
        <v>-7.143710678620907E-3</v>
      </c>
      <c r="H139" s="19">
        <f t="shared" si="8"/>
        <v>2.9366048663923755E-2</v>
      </c>
      <c r="I139" s="19">
        <f t="shared" si="6"/>
        <v>-2.0933546030214509E-3</v>
      </c>
      <c r="J139" s="21">
        <f t="shared" si="9"/>
        <v>-2.3719072667056303E-2</v>
      </c>
      <c r="K139" s="21">
        <f t="shared" si="10"/>
        <v>-5.2290119336416044E-2</v>
      </c>
      <c r="L139" s="25">
        <v>1796.7834065934057</v>
      </c>
    </row>
    <row r="140" spans="2:12" x14ac:dyDescent="0.25">
      <c r="B140" s="24">
        <v>40787</v>
      </c>
      <c r="C140" s="34">
        <v>114357</v>
      </c>
      <c r="D140" s="16">
        <v>21526</v>
      </c>
      <c r="E140" s="16">
        <v>5319.8157872919483</v>
      </c>
      <c r="F140" s="17">
        <f t="shared" si="7"/>
        <v>0.18823508836363317</v>
      </c>
      <c r="G140" s="19">
        <f t="shared" si="11"/>
        <v>9.3449302227699982E-3</v>
      </c>
      <c r="H140" s="19">
        <f t="shared" si="8"/>
        <v>4.65193716807187E-2</v>
      </c>
      <c r="I140" s="19">
        <f t="shared" si="6"/>
        <v>1.7153323016794945E-2</v>
      </c>
      <c r="J140" s="21">
        <f t="shared" si="9"/>
        <v>7.3883761536542775E-2</v>
      </c>
      <c r="K140" s="21">
        <f t="shared" si="10"/>
        <v>0.61670755276869205</v>
      </c>
      <c r="L140" s="25">
        <v>1794.7614130434797</v>
      </c>
    </row>
    <row r="141" spans="2:12" x14ac:dyDescent="0.25">
      <c r="B141" s="24">
        <v>40878</v>
      </c>
      <c r="C141" s="35">
        <v>115802</v>
      </c>
      <c r="D141" s="16">
        <v>22076</v>
      </c>
      <c r="E141" s="16">
        <v>6160.8920107790755</v>
      </c>
      <c r="F141" s="17">
        <f t="shared" si="7"/>
        <v>0.19063574031536587</v>
      </c>
      <c r="G141" s="19">
        <f t="shared" si="11"/>
        <v>2.4006519517326963E-3</v>
      </c>
      <c r="H141" s="19">
        <f t="shared" si="8"/>
        <v>5.3201948245963589E-2</v>
      </c>
      <c r="I141" s="19">
        <f t="shared" si="6"/>
        <v>6.6825765652448882E-3</v>
      </c>
      <c r="J141" s="21">
        <f t="shared" si="9"/>
        <v>2.5550497073306699E-2</v>
      </c>
      <c r="K141" s="21">
        <f t="shared" si="10"/>
        <v>0.15810250901850814</v>
      </c>
      <c r="L141" s="25">
        <v>1920.0550549450547</v>
      </c>
    </row>
    <row r="142" spans="2:12" x14ac:dyDescent="0.25">
      <c r="B142" s="24">
        <v>40969</v>
      </c>
      <c r="C142" s="32">
        <v>117057</v>
      </c>
      <c r="D142" s="16">
        <v>22471</v>
      </c>
      <c r="E142" s="16">
        <v>3063.1624785948893</v>
      </c>
      <c r="F142" s="17">
        <f t="shared" si="7"/>
        <v>0.1919663070128228</v>
      </c>
      <c r="G142" s="19">
        <f t="shared" si="11"/>
        <v>1.3305666974569308E-3</v>
      </c>
      <c r="H142" s="19">
        <f t="shared" si="8"/>
        <v>2.6168127310582788E-2</v>
      </c>
      <c r="I142" s="19">
        <f t="shared" si="6"/>
        <v>-2.7033820935380801E-2</v>
      </c>
      <c r="J142" s="21">
        <f t="shared" si="9"/>
        <v>1.7892734190976627E-2</v>
      </c>
      <c r="K142" s="21">
        <f t="shared" si="10"/>
        <v>-0.50280536110102392</v>
      </c>
      <c r="L142" s="25">
        <v>1801.1859340659346</v>
      </c>
    </row>
    <row r="143" spans="2:12" x14ac:dyDescent="0.25">
      <c r="B143" s="24">
        <v>41061</v>
      </c>
      <c r="C143" s="34">
        <v>117846</v>
      </c>
      <c r="D143" s="16">
        <v>22195</v>
      </c>
      <c r="E143" s="16">
        <v>5784.4911650018284</v>
      </c>
      <c r="F143" s="17">
        <f t="shared" si="7"/>
        <v>0.18833901871934558</v>
      </c>
      <c r="G143" s="19">
        <f t="shared" si="11"/>
        <v>-3.627288293477221E-3</v>
      </c>
      <c r="H143" s="19">
        <f t="shared" si="8"/>
        <v>4.9085171876871753E-2</v>
      </c>
      <c r="I143" s="19">
        <f t="shared" si="6"/>
        <v>2.2917044566288965E-2</v>
      </c>
      <c r="J143" s="21">
        <f t="shared" si="9"/>
        <v>-1.2282497441146366E-2</v>
      </c>
      <c r="K143" s="21">
        <f t="shared" si="10"/>
        <v>0.88840494274245829</v>
      </c>
      <c r="L143" s="25">
        <v>1786.7631868131868</v>
      </c>
    </row>
    <row r="144" spans="2:12" x14ac:dyDescent="0.25">
      <c r="B144" s="24">
        <v>41153</v>
      </c>
      <c r="C144" s="34">
        <v>117228</v>
      </c>
      <c r="D144" s="16">
        <v>20324</v>
      </c>
      <c r="E144" s="16">
        <v>6456.4708997073722</v>
      </c>
      <c r="F144" s="17">
        <f t="shared" si="7"/>
        <v>0.17337154945917357</v>
      </c>
      <c r="G144" s="19">
        <f t="shared" si="11"/>
        <v>-1.4967469260172006E-2</v>
      </c>
      <c r="H144" s="19">
        <f t="shared" si="8"/>
        <v>5.5076184014974001E-2</v>
      </c>
      <c r="I144" s="19">
        <f t="shared" si="6"/>
        <v>5.9910121381022488E-3</v>
      </c>
      <c r="J144" s="21">
        <f t="shared" si="9"/>
        <v>-8.4298265375084475E-2</v>
      </c>
      <c r="K144" s="21">
        <f t="shared" si="10"/>
        <v>0.11616920409028428</v>
      </c>
      <c r="L144" s="25">
        <v>1797.3047826086961</v>
      </c>
    </row>
    <row r="145" spans="2:12" x14ac:dyDescent="0.25">
      <c r="B145" s="24">
        <v>41244</v>
      </c>
      <c r="C145" s="35">
        <v>118772</v>
      </c>
      <c r="D145" s="16">
        <v>20272</v>
      </c>
      <c r="E145" s="16">
        <v>5966.1225135466448</v>
      </c>
      <c r="F145" s="17">
        <f t="shared" si="7"/>
        <v>0.17067995823931567</v>
      </c>
      <c r="G145" s="19">
        <f t="shared" si="11"/>
        <v>-2.6915912198579028E-3</v>
      </c>
      <c r="H145" s="19">
        <f t="shared" si="8"/>
        <v>5.0231725604912306E-2</v>
      </c>
      <c r="I145" s="19">
        <f t="shared" si="6"/>
        <v>-4.8444584100616958E-3</v>
      </c>
      <c r="J145" s="21">
        <f t="shared" si="9"/>
        <v>-2.5585514662468016E-3</v>
      </c>
      <c r="K145" s="21">
        <f t="shared" si="10"/>
        <v>-7.5946812705831535E-2</v>
      </c>
      <c r="L145" s="25">
        <v>1805.8063043478267</v>
      </c>
    </row>
    <row r="146" spans="2:12" x14ac:dyDescent="0.25">
      <c r="B146" s="24">
        <v>41334</v>
      </c>
      <c r="C146" s="32">
        <v>120145</v>
      </c>
      <c r="D146" s="16">
        <v>21266</v>
      </c>
      <c r="E146" s="16">
        <v>5713.1562165202304</v>
      </c>
      <c r="F146" s="17">
        <f t="shared" si="7"/>
        <v>0.17700278829747387</v>
      </c>
      <c r="G146" s="19">
        <f t="shared" si="11"/>
        <v>6.322830058158202E-3</v>
      </c>
      <c r="H146" s="19">
        <f t="shared" si="8"/>
        <v>4.7552176258023472E-2</v>
      </c>
      <c r="I146" s="19">
        <f t="shared" si="6"/>
        <v>-2.6795493468888334E-3</v>
      </c>
      <c r="J146" s="21">
        <f t="shared" si="9"/>
        <v>4.9033149171270718E-2</v>
      </c>
      <c r="K146" s="21">
        <f t="shared" si="10"/>
        <v>-4.2400452966232342E-2</v>
      </c>
      <c r="L146" s="25">
        <v>1791.7978021978029</v>
      </c>
    </row>
    <row r="147" spans="2:12" x14ac:dyDescent="0.25">
      <c r="B147" s="24">
        <v>41426</v>
      </c>
      <c r="C147" s="34">
        <v>122614</v>
      </c>
      <c r="D147" s="16">
        <v>22405</v>
      </c>
      <c r="E147" s="16">
        <v>4383.9341594967191</v>
      </c>
      <c r="F147" s="17">
        <f t="shared" si="7"/>
        <v>0.18272791035281452</v>
      </c>
      <c r="G147" s="19">
        <f t="shared" si="11"/>
        <v>5.7251220553406479E-3</v>
      </c>
      <c r="H147" s="19">
        <f t="shared" si="8"/>
        <v>3.5753944569924472E-2</v>
      </c>
      <c r="I147" s="19">
        <f t="shared" si="6"/>
        <v>-1.1798231688099001E-2</v>
      </c>
      <c r="J147" s="21">
        <f t="shared" si="9"/>
        <v>5.355967271701307E-2</v>
      </c>
      <c r="K147" s="21">
        <f t="shared" si="10"/>
        <v>-0.23265984801534342</v>
      </c>
      <c r="L147" s="25">
        <v>1863.5690109890115</v>
      </c>
    </row>
    <row r="148" spans="2:12" x14ac:dyDescent="0.25">
      <c r="B148" s="24">
        <v>41518</v>
      </c>
      <c r="C148" s="34">
        <v>123590</v>
      </c>
      <c r="D148" s="16">
        <v>22175</v>
      </c>
      <c r="E148" s="16">
        <v>7219.0460421939415</v>
      </c>
      <c r="F148" s="17">
        <f t="shared" si="7"/>
        <v>0.17942390161016264</v>
      </c>
      <c r="G148" s="19">
        <f t="shared" si="11"/>
        <v>-3.3040087426518816E-3</v>
      </c>
      <c r="H148" s="19">
        <f t="shared" si="8"/>
        <v>5.8411247206035612E-2</v>
      </c>
      <c r="I148" s="19">
        <f t="shared" si="6"/>
        <v>2.265730263611114E-2</v>
      </c>
      <c r="J148" s="21">
        <f t="shared" si="9"/>
        <v>-1.0265565721937068E-2</v>
      </c>
      <c r="K148" s="21">
        <f t="shared" si="10"/>
        <v>0.64670494116697608</v>
      </c>
      <c r="L148" s="25">
        <v>1907.3664130434781</v>
      </c>
    </row>
    <row r="149" spans="2:12" ht="15.75" thickBot="1" x14ac:dyDescent="0.3">
      <c r="B149" s="26">
        <v>41609</v>
      </c>
      <c r="C149" s="35">
        <v>124601</v>
      </c>
      <c r="D149" s="27">
        <v>21299</v>
      </c>
      <c r="E149" s="27">
        <v>6496.7688447070868</v>
      </c>
      <c r="F149" s="28">
        <f t="shared" si="7"/>
        <v>0.17093763292429434</v>
      </c>
      <c r="G149" s="29">
        <f t="shared" si="11"/>
        <v>-8.4862686858682979E-3</v>
      </c>
      <c r="H149" s="29">
        <f t="shared" si="8"/>
        <v>5.2140583500189297E-2</v>
      </c>
      <c r="I149" s="29">
        <f t="shared" si="6"/>
        <v>-6.2706637058463147E-3</v>
      </c>
      <c r="J149" s="30">
        <f t="shared" si="9"/>
        <v>-3.9503945885005637E-2</v>
      </c>
      <c r="K149" s="30">
        <f t="shared" si="10"/>
        <v>-0.10005161253513037</v>
      </c>
      <c r="L149" s="36">
        <v>1913.1780044896</v>
      </c>
    </row>
    <row r="150" spans="2:12" x14ac:dyDescent="0.25">
      <c r="B150" s="1"/>
      <c r="C150" s="5"/>
      <c r="D150" s="5"/>
      <c r="E150" s="5"/>
      <c r="F150" s="33"/>
      <c r="G150" s="14"/>
      <c r="H150" s="14"/>
      <c r="I150" s="14"/>
      <c r="J150" s="15"/>
      <c r="K150" s="15"/>
    </row>
  </sheetData>
  <mergeCells count="1">
    <mergeCell ref="B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9"/>
  <sheetViews>
    <sheetView workbookViewId="0">
      <selection activeCell="B403" sqref="B403"/>
    </sheetView>
  </sheetViews>
  <sheetFormatPr baseColWidth="10" defaultRowHeight="15" x14ac:dyDescent="0.25"/>
  <cols>
    <col min="1" max="1" width="19.42578125" customWidth="1"/>
    <col min="2" max="2" width="14" customWidth="1"/>
    <col min="3" max="3" width="13.28515625" customWidth="1"/>
    <col min="4" max="5" width="12.85546875" customWidth="1"/>
    <col min="6" max="6" width="13.28515625" customWidth="1"/>
    <col min="7" max="7" width="14.7109375" customWidth="1"/>
    <col min="8" max="9" width="13.28515625" customWidth="1"/>
    <col min="10" max="10" width="14.140625" customWidth="1"/>
    <col min="11" max="11" width="14.7109375" customWidth="1"/>
    <col min="12" max="12" width="13.7109375" customWidth="1"/>
    <col min="13" max="13" width="14.140625" customWidth="1"/>
    <col min="14" max="14" width="13.85546875" customWidth="1"/>
    <col min="15" max="15" width="14.140625" customWidth="1"/>
  </cols>
  <sheetData>
    <row r="1" spans="2:15" x14ac:dyDescent="0.25">
      <c r="B1" s="45">
        <v>2000</v>
      </c>
      <c r="C1" s="45">
        <v>2001</v>
      </c>
      <c r="D1" s="45">
        <v>2002</v>
      </c>
      <c r="E1" s="45">
        <v>2003</v>
      </c>
      <c r="F1" s="45">
        <v>2004</v>
      </c>
      <c r="G1" s="45">
        <v>2005</v>
      </c>
      <c r="H1" s="45">
        <v>2006</v>
      </c>
      <c r="I1" s="45">
        <v>2007</v>
      </c>
      <c r="J1" s="45">
        <v>2008</v>
      </c>
      <c r="K1" s="45">
        <v>2009</v>
      </c>
      <c r="L1" s="45">
        <v>2010</v>
      </c>
      <c r="M1" s="45">
        <v>2011</v>
      </c>
      <c r="N1" s="45">
        <v>2012</v>
      </c>
      <c r="O1" s="45">
        <v>2013</v>
      </c>
    </row>
    <row r="2" spans="2:15" x14ac:dyDescent="0.2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15" hidden="1" x14ac:dyDescent="0.25">
      <c r="B3" s="6">
        <v>1873.77</v>
      </c>
      <c r="C3" s="6">
        <v>2229.1799999999998</v>
      </c>
      <c r="D3" s="6">
        <v>2291.1799999999998</v>
      </c>
      <c r="E3" s="6">
        <v>2864.79</v>
      </c>
      <c r="F3" s="6">
        <v>2778.21</v>
      </c>
      <c r="G3" s="6">
        <v>2389.75</v>
      </c>
      <c r="H3" s="6">
        <v>2284.2199999999998</v>
      </c>
      <c r="I3" s="6">
        <v>2238.79</v>
      </c>
      <c r="J3" s="6">
        <v>2014.76</v>
      </c>
      <c r="K3" s="6">
        <v>2243.59</v>
      </c>
      <c r="L3" s="6">
        <v>2044.23</v>
      </c>
      <c r="M3" s="6">
        <v>1913.98</v>
      </c>
      <c r="N3" s="6">
        <v>1942.7</v>
      </c>
      <c r="O3" s="6">
        <v>1768.23</v>
      </c>
    </row>
    <row r="4" spans="2:15" hidden="1" x14ac:dyDescent="0.25">
      <c r="B4" s="6">
        <v>1873.77</v>
      </c>
      <c r="C4" s="6">
        <v>2229.1799999999998</v>
      </c>
      <c r="D4" s="6">
        <v>2291.1799999999998</v>
      </c>
      <c r="E4" s="6">
        <v>2864.79</v>
      </c>
      <c r="F4" s="6">
        <v>2778.21</v>
      </c>
      <c r="G4" s="6">
        <v>2389.75</v>
      </c>
      <c r="H4" s="6">
        <v>2284.2199999999998</v>
      </c>
      <c r="I4" s="6">
        <v>2238.79</v>
      </c>
      <c r="J4" s="6">
        <v>2014.76</v>
      </c>
      <c r="K4" s="6">
        <v>2243.59</v>
      </c>
      <c r="L4" s="6">
        <v>2044.23</v>
      </c>
      <c r="M4" s="6">
        <v>1913.98</v>
      </c>
      <c r="N4" s="6">
        <v>1942.7</v>
      </c>
      <c r="O4" s="6">
        <v>1768.23</v>
      </c>
    </row>
    <row r="5" spans="2:15" hidden="1" x14ac:dyDescent="0.25">
      <c r="B5" s="6">
        <v>1873.77</v>
      </c>
      <c r="C5" s="6">
        <v>2219.6</v>
      </c>
      <c r="D5" s="6">
        <v>2289.42</v>
      </c>
      <c r="E5" s="6">
        <v>2844.82</v>
      </c>
      <c r="F5" s="6">
        <v>2777.96</v>
      </c>
      <c r="G5" s="6">
        <v>2389.75</v>
      </c>
      <c r="H5" s="6">
        <v>2284.2199999999998</v>
      </c>
      <c r="I5" s="6">
        <v>2231.42</v>
      </c>
      <c r="J5" s="6">
        <v>2012.82</v>
      </c>
      <c r="K5" s="6">
        <v>2234.81</v>
      </c>
      <c r="L5" s="6">
        <v>2044.23</v>
      </c>
      <c r="M5" s="6">
        <v>1913.98</v>
      </c>
      <c r="N5" s="6">
        <v>1942.7</v>
      </c>
      <c r="O5" s="6">
        <v>1759.97</v>
      </c>
    </row>
    <row r="6" spans="2:15" hidden="1" x14ac:dyDescent="0.25">
      <c r="B6" s="6">
        <v>1874.35</v>
      </c>
      <c r="C6" s="6">
        <v>2224.38</v>
      </c>
      <c r="D6" s="6">
        <v>2289.91</v>
      </c>
      <c r="E6" s="6">
        <v>2841.56</v>
      </c>
      <c r="F6" s="6">
        <v>2777.96</v>
      </c>
      <c r="G6" s="6">
        <v>2338.84</v>
      </c>
      <c r="H6" s="6">
        <v>2282.27</v>
      </c>
      <c r="I6" s="6">
        <v>2218.11</v>
      </c>
      <c r="J6" s="6">
        <v>2013.27</v>
      </c>
      <c r="K6" s="6">
        <v>2234.81</v>
      </c>
      <c r="L6" s="6">
        <v>2044.23</v>
      </c>
      <c r="M6" s="6">
        <v>1902.71</v>
      </c>
      <c r="N6" s="6">
        <v>1915.02</v>
      </c>
      <c r="O6" s="6">
        <v>1760.83</v>
      </c>
    </row>
    <row r="7" spans="2:15" hidden="1" x14ac:dyDescent="0.25">
      <c r="B7" s="6">
        <v>1895.97</v>
      </c>
      <c r="C7" s="6">
        <v>2239.89</v>
      </c>
      <c r="D7" s="6">
        <v>2295.59</v>
      </c>
      <c r="E7" s="6">
        <v>2841.56</v>
      </c>
      <c r="F7" s="6">
        <v>2777.96</v>
      </c>
      <c r="G7" s="6">
        <v>2315.4499999999998</v>
      </c>
      <c r="H7" s="6">
        <v>2282.13</v>
      </c>
      <c r="I7" s="6">
        <v>2218.0500000000002</v>
      </c>
      <c r="J7" s="6">
        <v>2013.98</v>
      </c>
      <c r="K7" s="6">
        <v>2234.81</v>
      </c>
      <c r="L7" s="6">
        <v>2021.21</v>
      </c>
      <c r="M7" s="6">
        <v>1899.86</v>
      </c>
      <c r="N7" s="6">
        <v>1898.24</v>
      </c>
      <c r="O7" s="6">
        <v>1767.54</v>
      </c>
    </row>
    <row r="8" spans="2:15" hidden="1" x14ac:dyDescent="0.25">
      <c r="B8" s="6">
        <v>1912.69</v>
      </c>
      <c r="C8" s="6">
        <v>2243.16</v>
      </c>
      <c r="D8" s="6">
        <v>2295.59</v>
      </c>
      <c r="E8" s="6">
        <v>2841.56</v>
      </c>
      <c r="F8" s="6">
        <v>2778.92</v>
      </c>
      <c r="G8" s="6">
        <v>2344.4499999999998</v>
      </c>
      <c r="H8" s="6">
        <v>2279.9899999999998</v>
      </c>
      <c r="I8" s="6">
        <v>2228.38</v>
      </c>
      <c r="J8" s="6">
        <v>2013.98</v>
      </c>
      <c r="K8" s="6">
        <v>2227.2399999999998</v>
      </c>
      <c r="L8" s="6">
        <v>1992.78</v>
      </c>
      <c r="M8" s="6">
        <v>1894.82</v>
      </c>
      <c r="N8" s="6">
        <v>1884.44</v>
      </c>
      <c r="O8" s="6">
        <v>1767.54</v>
      </c>
    </row>
    <row r="9" spans="2:15" hidden="1" x14ac:dyDescent="0.25">
      <c r="B9" s="6">
        <v>1911.33</v>
      </c>
      <c r="C9" s="6">
        <v>2243.16</v>
      </c>
      <c r="D9" s="6">
        <v>2295.59</v>
      </c>
      <c r="E9" s="6">
        <v>2841.56</v>
      </c>
      <c r="F9" s="6">
        <v>2765.76</v>
      </c>
      <c r="G9" s="6">
        <v>2386.67</v>
      </c>
      <c r="H9" s="6">
        <v>2278.4</v>
      </c>
      <c r="I9" s="6">
        <v>2228.38</v>
      </c>
      <c r="J9" s="6">
        <v>2013.98</v>
      </c>
      <c r="K9" s="6">
        <v>2197.7199999999998</v>
      </c>
      <c r="L9" s="6">
        <v>1971.32</v>
      </c>
      <c r="M9" s="6">
        <v>1869.94</v>
      </c>
      <c r="N9" s="6">
        <v>1884.47</v>
      </c>
      <c r="O9" s="6">
        <v>1767.54</v>
      </c>
    </row>
    <row r="10" spans="2:15" hidden="1" x14ac:dyDescent="0.25">
      <c r="B10" s="6">
        <v>1900.14</v>
      </c>
      <c r="C10" s="6">
        <v>2243.16</v>
      </c>
      <c r="D10" s="6">
        <v>2295.59</v>
      </c>
      <c r="E10" s="6">
        <v>2881.83</v>
      </c>
      <c r="F10" s="6">
        <v>2758.83</v>
      </c>
      <c r="G10" s="6">
        <v>2358.54</v>
      </c>
      <c r="H10" s="6">
        <v>2278.4</v>
      </c>
      <c r="I10" s="6">
        <v>2228.38</v>
      </c>
      <c r="J10" s="6">
        <v>2013.98</v>
      </c>
      <c r="K10" s="6">
        <v>2214.13</v>
      </c>
      <c r="L10" s="6">
        <v>1969.08</v>
      </c>
      <c r="M10" s="6">
        <v>1859.97</v>
      </c>
      <c r="N10" s="6">
        <v>1884.47</v>
      </c>
      <c r="O10" s="6">
        <v>1767.54</v>
      </c>
    </row>
    <row r="11" spans="2:15" hidden="1" x14ac:dyDescent="0.25">
      <c r="B11" s="6">
        <v>1900.14</v>
      </c>
      <c r="C11" s="6">
        <v>2243.16</v>
      </c>
      <c r="D11" s="6">
        <v>2306.31</v>
      </c>
      <c r="E11" s="6">
        <v>2902.92</v>
      </c>
      <c r="F11" s="6">
        <v>2750.89</v>
      </c>
      <c r="G11" s="6">
        <v>2358.54</v>
      </c>
      <c r="H11" s="6">
        <v>2278.4</v>
      </c>
      <c r="I11" s="6">
        <v>2228.38</v>
      </c>
      <c r="J11" s="6">
        <v>2000.91</v>
      </c>
      <c r="K11" s="6">
        <v>2220.8200000000002</v>
      </c>
      <c r="L11" s="6">
        <v>1968.24</v>
      </c>
      <c r="M11" s="6">
        <v>1859.97</v>
      </c>
      <c r="N11" s="6">
        <v>1884.47</v>
      </c>
      <c r="O11" s="6">
        <v>1771.31</v>
      </c>
    </row>
    <row r="12" spans="2:15" hidden="1" x14ac:dyDescent="0.25">
      <c r="B12" s="6">
        <v>1900.14</v>
      </c>
      <c r="C12" s="6">
        <v>2235.4299999999998</v>
      </c>
      <c r="D12" s="6">
        <v>2306.35</v>
      </c>
      <c r="E12" s="6">
        <v>2915.01</v>
      </c>
      <c r="F12" s="6">
        <v>2754.33</v>
      </c>
      <c r="G12" s="6">
        <v>2358.54</v>
      </c>
      <c r="H12" s="6">
        <v>2278.4</v>
      </c>
      <c r="I12" s="6">
        <v>2238.52</v>
      </c>
      <c r="J12" s="6">
        <v>2004.7</v>
      </c>
      <c r="K12" s="6">
        <v>2216.23</v>
      </c>
      <c r="L12" s="6">
        <v>1968.24</v>
      </c>
      <c r="M12" s="6">
        <v>1859.97</v>
      </c>
      <c r="N12" s="6">
        <v>1884.47</v>
      </c>
      <c r="O12" s="6">
        <v>1767.96</v>
      </c>
    </row>
    <row r="13" spans="2:15" hidden="1" x14ac:dyDescent="0.25">
      <c r="B13" s="6">
        <v>1900.14</v>
      </c>
      <c r="C13" s="6">
        <v>2230.14</v>
      </c>
      <c r="D13" s="6">
        <v>2311.5700000000002</v>
      </c>
      <c r="E13" s="6">
        <v>2905.77</v>
      </c>
      <c r="F13" s="6">
        <v>2754.33</v>
      </c>
      <c r="G13" s="6">
        <v>2358.54</v>
      </c>
      <c r="H13" s="6">
        <v>2276.58</v>
      </c>
      <c r="I13" s="6">
        <v>2250.6</v>
      </c>
      <c r="J13" s="6">
        <v>2003.74</v>
      </c>
      <c r="K13" s="6">
        <v>2216.23</v>
      </c>
      <c r="L13" s="6">
        <v>1968.24</v>
      </c>
      <c r="M13" s="6">
        <v>1859.97</v>
      </c>
      <c r="N13" s="6">
        <v>1865.07</v>
      </c>
      <c r="O13" s="6">
        <v>1761.5</v>
      </c>
    </row>
    <row r="14" spans="2:15" hidden="1" x14ac:dyDescent="0.25">
      <c r="B14" s="6">
        <v>1902.25</v>
      </c>
      <c r="C14" s="6">
        <v>2246.58</v>
      </c>
      <c r="D14" s="6">
        <v>2304.54</v>
      </c>
      <c r="E14" s="6">
        <v>2905.77</v>
      </c>
      <c r="F14" s="6">
        <v>2754.33</v>
      </c>
      <c r="G14" s="6">
        <v>2380.96</v>
      </c>
      <c r="H14" s="6">
        <v>2274.73</v>
      </c>
      <c r="I14" s="6">
        <v>2231.48</v>
      </c>
      <c r="J14" s="6">
        <v>1985.35</v>
      </c>
      <c r="K14" s="6">
        <v>2216.23</v>
      </c>
      <c r="L14" s="6">
        <v>1968.24</v>
      </c>
      <c r="M14" s="6">
        <v>1856.79</v>
      </c>
      <c r="N14" s="6">
        <v>1854.17</v>
      </c>
      <c r="O14" s="6">
        <v>1762.38</v>
      </c>
    </row>
    <row r="15" spans="2:15" hidden="1" x14ac:dyDescent="0.25">
      <c r="B15" s="6">
        <v>1904.54</v>
      </c>
      <c r="C15" s="6">
        <v>2251.75</v>
      </c>
      <c r="D15" s="6">
        <v>2304.54</v>
      </c>
      <c r="E15" s="6">
        <v>2905.77</v>
      </c>
      <c r="F15" s="6">
        <v>2754.33</v>
      </c>
      <c r="G15" s="6">
        <v>2358.64</v>
      </c>
      <c r="H15" s="6">
        <v>2274.59</v>
      </c>
      <c r="I15" s="6">
        <v>2221.35</v>
      </c>
      <c r="J15" s="6">
        <v>1985.35</v>
      </c>
      <c r="K15" s="6">
        <v>2216.23</v>
      </c>
      <c r="L15" s="6">
        <v>1959.43</v>
      </c>
      <c r="M15" s="6">
        <v>1855.46</v>
      </c>
      <c r="N15" s="6">
        <v>1842.47</v>
      </c>
      <c r="O15" s="6">
        <v>1762.38</v>
      </c>
    </row>
    <row r="16" spans="2:15" hidden="1" x14ac:dyDescent="0.25">
      <c r="B16" s="6">
        <v>1917.38</v>
      </c>
      <c r="C16" s="6">
        <v>2251.75</v>
      </c>
      <c r="D16" s="6">
        <v>2304.54</v>
      </c>
      <c r="E16" s="6">
        <v>2906.49</v>
      </c>
      <c r="F16" s="6">
        <v>2762.31</v>
      </c>
      <c r="G16" s="6">
        <v>2340.42</v>
      </c>
      <c r="H16" s="6">
        <v>2273.31</v>
      </c>
      <c r="I16" s="6">
        <v>2221.35</v>
      </c>
      <c r="J16" s="6">
        <v>1985.35</v>
      </c>
      <c r="K16" s="6">
        <v>2226.87</v>
      </c>
      <c r="L16" s="6">
        <v>1965.81</v>
      </c>
      <c r="M16" s="6">
        <v>1864.36</v>
      </c>
      <c r="N16" s="6">
        <v>1841.31</v>
      </c>
      <c r="O16" s="6">
        <v>1762.38</v>
      </c>
    </row>
    <row r="17" spans="2:15" hidden="1" x14ac:dyDescent="0.25">
      <c r="B17" s="6">
        <v>1920.83</v>
      </c>
      <c r="C17" s="6">
        <v>2251.75</v>
      </c>
      <c r="D17" s="6">
        <v>2297.31</v>
      </c>
      <c r="E17" s="6">
        <v>2903.05</v>
      </c>
      <c r="F17" s="6">
        <v>2747.06</v>
      </c>
      <c r="G17" s="6">
        <v>2351.23</v>
      </c>
      <c r="H17" s="6">
        <v>2273.31</v>
      </c>
      <c r="I17" s="6">
        <v>2221.35</v>
      </c>
      <c r="J17" s="6">
        <v>1949.43</v>
      </c>
      <c r="K17" s="6">
        <v>2234.4</v>
      </c>
      <c r="L17" s="6">
        <v>1974.13</v>
      </c>
      <c r="M17" s="6">
        <v>1872.46</v>
      </c>
      <c r="N17" s="6">
        <v>1841.31</v>
      </c>
      <c r="O17" s="6">
        <v>1758.45</v>
      </c>
    </row>
    <row r="18" spans="2:15" hidden="1" x14ac:dyDescent="0.25">
      <c r="B18" s="6">
        <v>1920.83</v>
      </c>
      <c r="C18" s="6">
        <v>2248.61</v>
      </c>
      <c r="D18" s="6">
        <v>2280.73</v>
      </c>
      <c r="E18" s="6">
        <v>2905.41</v>
      </c>
      <c r="F18" s="6">
        <v>2723.83</v>
      </c>
      <c r="G18" s="6">
        <v>2351.23</v>
      </c>
      <c r="H18" s="6">
        <v>2273.31</v>
      </c>
      <c r="I18" s="6">
        <v>2221.35</v>
      </c>
      <c r="J18" s="6">
        <v>1948.91</v>
      </c>
      <c r="K18" s="6">
        <v>2249.64</v>
      </c>
      <c r="L18" s="6">
        <v>1967.4</v>
      </c>
      <c r="M18" s="6">
        <v>1872.46</v>
      </c>
      <c r="N18" s="6">
        <v>1841.31</v>
      </c>
      <c r="O18" s="6">
        <v>1769.88</v>
      </c>
    </row>
    <row r="19" spans="2:15" hidden="1" x14ac:dyDescent="0.25">
      <c r="B19" s="6">
        <v>1920.83</v>
      </c>
      <c r="C19" s="6">
        <v>2245.89</v>
      </c>
      <c r="D19" s="6">
        <v>2265.66</v>
      </c>
      <c r="E19" s="6">
        <v>2928.19</v>
      </c>
      <c r="F19" s="6">
        <v>2728.7</v>
      </c>
      <c r="G19" s="6">
        <v>2351.23</v>
      </c>
      <c r="H19" s="6">
        <v>2273.31</v>
      </c>
      <c r="I19" s="6">
        <v>2221.96</v>
      </c>
      <c r="J19" s="6">
        <v>1960.49</v>
      </c>
      <c r="K19" s="6">
        <v>2227.6799999999998</v>
      </c>
      <c r="L19" s="6">
        <v>1967.4</v>
      </c>
      <c r="M19" s="6">
        <v>1872.46</v>
      </c>
      <c r="N19" s="6">
        <v>1841.31</v>
      </c>
      <c r="O19" s="6">
        <v>1775.15</v>
      </c>
    </row>
    <row r="20" spans="2:15" hidden="1" x14ac:dyDescent="0.25">
      <c r="B20" s="6">
        <v>1919.21</v>
      </c>
      <c r="C20" s="6">
        <v>2236.46</v>
      </c>
      <c r="D20" s="6">
        <v>2265.0100000000002</v>
      </c>
      <c r="E20" s="6">
        <v>2923.58</v>
      </c>
      <c r="F20" s="6">
        <v>2728.7</v>
      </c>
      <c r="G20" s="6">
        <v>2351.23</v>
      </c>
      <c r="H20" s="6">
        <v>2270.88</v>
      </c>
      <c r="I20" s="6">
        <v>2224.2199999999998</v>
      </c>
      <c r="J20" s="6">
        <v>1947.6</v>
      </c>
      <c r="K20" s="6">
        <v>2227.6799999999998</v>
      </c>
      <c r="L20" s="6">
        <v>1967.4</v>
      </c>
      <c r="M20" s="6">
        <v>1872.46</v>
      </c>
      <c r="N20" s="6">
        <v>1836.34</v>
      </c>
      <c r="O20" s="6">
        <v>1767.78</v>
      </c>
    </row>
    <row r="21" spans="2:15" hidden="1" x14ac:dyDescent="0.25">
      <c r="B21" s="6">
        <v>1928.51</v>
      </c>
      <c r="C21" s="6">
        <v>2246.7399999999998</v>
      </c>
      <c r="D21" s="6">
        <v>2269.7600000000002</v>
      </c>
      <c r="E21" s="6">
        <v>2923.58</v>
      </c>
      <c r="F21" s="6">
        <v>2728.7</v>
      </c>
      <c r="G21" s="6">
        <v>2371.77</v>
      </c>
      <c r="H21" s="6">
        <v>2271.5500000000002</v>
      </c>
      <c r="I21" s="6">
        <v>2226.06</v>
      </c>
      <c r="J21" s="6">
        <v>1968.13</v>
      </c>
      <c r="K21" s="6">
        <v>2227.6799999999998</v>
      </c>
      <c r="L21" s="6">
        <v>1967.4</v>
      </c>
      <c r="M21" s="6">
        <v>1864.64</v>
      </c>
      <c r="N21" s="6">
        <v>1827.24</v>
      </c>
      <c r="O21" s="6">
        <v>1767.74</v>
      </c>
    </row>
    <row r="22" spans="2:15" hidden="1" x14ac:dyDescent="0.25">
      <c r="B22" s="6">
        <v>1945.17</v>
      </c>
      <c r="C22" s="6">
        <v>2244.59</v>
      </c>
      <c r="D22" s="6">
        <v>2269.7600000000002</v>
      </c>
      <c r="E22" s="6">
        <v>2923.58</v>
      </c>
      <c r="F22" s="6">
        <v>2728.7</v>
      </c>
      <c r="G22" s="6">
        <v>2363.69</v>
      </c>
      <c r="H22" s="6">
        <v>2269.6999999999998</v>
      </c>
      <c r="I22" s="6">
        <v>2229.29</v>
      </c>
      <c r="J22" s="6">
        <v>1968.13</v>
      </c>
      <c r="K22" s="6">
        <v>2227.6799999999998</v>
      </c>
      <c r="L22" s="6">
        <v>1957.82</v>
      </c>
      <c r="M22" s="6">
        <v>1841.9</v>
      </c>
      <c r="N22" s="6">
        <v>1821.86</v>
      </c>
      <c r="O22" s="6">
        <v>1767.74</v>
      </c>
    </row>
    <row r="23" spans="2:15" hidden="1" x14ac:dyDescent="0.25">
      <c r="B23" s="6">
        <v>1938.84</v>
      </c>
      <c r="C23" s="6">
        <v>2244.59</v>
      </c>
      <c r="D23" s="6">
        <v>2269.7600000000002</v>
      </c>
      <c r="E23" s="6">
        <v>2926.06</v>
      </c>
      <c r="F23" s="6">
        <v>2730.75</v>
      </c>
      <c r="G23" s="6">
        <v>2381.54</v>
      </c>
      <c r="H23" s="6">
        <v>2269.41</v>
      </c>
      <c r="I23" s="6">
        <v>2229.29</v>
      </c>
      <c r="J23" s="6">
        <v>1968.13</v>
      </c>
      <c r="K23" s="6">
        <v>2245.2800000000002</v>
      </c>
      <c r="L23" s="6">
        <v>1964.18</v>
      </c>
      <c r="M23" s="6">
        <v>1849.59</v>
      </c>
      <c r="N23" s="6">
        <v>1828.75</v>
      </c>
      <c r="O23" s="6">
        <v>1767.74</v>
      </c>
    </row>
    <row r="24" spans="2:15" hidden="1" x14ac:dyDescent="0.25">
      <c r="B24" s="6">
        <v>1931.97</v>
      </c>
      <c r="C24" s="6">
        <v>2244.59</v>
      </c>
      <c r="D24" s="6">
        <v>2259.2399999999998</v>
      </c>
      <c r="E24" s="6">
        <v>2933.81</v>
      </c>
      <c r="F24" s="6">
        <v>2740.76</v>
      </c>
      <c r="G24" s="6">
        <v>2373.86</v>
      </c>
      <c r="H24" s="6">
        <v>2269.41</v>
      </c>
      <c r="I24" s="6">
        <v>2229.29</v>
      </c>
      <c r="J24" s="6">
        <v>1968.13</v>
      </c>
      <c r="K24" s="6">
        <v>2245.9699999999998</v>
      </c>
      <c r="L24" s="6">
        <v>1967.08</v>
      </c>
      <c r="M24" s="6">
        <v>1838.94</v>
      </c>
      <c r="N24" s="6">
        <v>1828.75</v>
      </c>
      <c r="O24" s="6">
        <v>1767.74</v>
      </c>
    </row>
    <row r="25" spans="2:15" hidden="1" x14ac:dyDescent="0.25">
      <c r="B25" s="6">
        <v>1931.97</v>
      </c>
      <c r="C25" s="6">
        <v>2240.02</v>
      </c>
      <c r="D25" s="6">
        <v>2247.29</v>
      </c>
      <c r="E25" s="6">
        <v>2947.05</v>
      </c>
      <c r="F25" s="6">
        <v>2742.88</v>
      </c>
      <c r="G25" s="6">
        <v>2373.86</v>
      </c>
      <c r="H25" s="6">
        <v>2269.41</v>
      </c>
      <c r="I25" s="6">
        <v>2240.3200000000002</v>
      </c>
      <c r="J25" s="6">
        <v>2007.41</v>
      </c>
      <c r="K25" s="6">
        <v>2247.87</v>
      </c>
      <c r="L25" s="6">
        <v>1981.96</v>
      </c>
      <c r="M25" s="6">
        <v>1838.94</v>
      </c>
      <c r="N25" s="6">
        <v>1828.75</v>
      </c>
      <c r="O25" s="6">
        <v>1776.96</v>
      </c>
    </row>
    <row r="26" spans="2:15" hidden="1" x14ac:dyDescent="0.25">
      <c r="B26" s="6">
        <v>1931.97</v>
      </c>
      <c r="C26" s="6">
        <v>2255.8200000000002</v>
      </c>
      <c r="D26" s="6">
        <v>2239.92</v>
      </c>
      <c r="E26" s="6">
        <v>2926.88</v>
      </c>
      <c r="F26" s="6">
        <v>2747.72</v>
      </c>
      <c r="G26" s="6">
        <v>2373.86</v>
      </c>
      <c r="H26" s="6">
        <v>2262.04</v>
      </c>
      <c r="I26" s="6">
        <v>2250.38</v>
      </c>
      <c r="J26" s="6">
        <v>2005.08</v>
      </c>
      <c r="K26" s="6">
        <v>2280.77</v>
      </c>
      <c r="L26" s="6">
        <v>1981.96</v>
      </c>
      <c r="M26" s="6">
        <v>1838.94</v>
      </c>
      <c r="N26" s="6">
        <v>1811.55</v>
      </c>
      <c r="O26" s="6">
        <v>1778.69</v>
      </c>
    </row>
    <row r="27" spans="2:15" hidden="1" x14ac:dyDescent="0.25">
      <c r="B27" s="6">
        <v>1943.88</v>
      </c>
      <c r="C27" s="6">
        <v>2254.35</v>
      </c>
      <c r="D27" s="6">
        <v>2231.98</v>
      </c>
      <c r="E27" s="6">
        <v>2924.73</v>
      </c>
      <c r="F27" s="6">
        <v>2747.72</v>
      </c>
      <c r="G27" s="6">
        <v>2370.77</v>
      </c>
      <c r="H27" s="6">
        <v>2262.87</v>
      </c>
      <c r="I27" s="6">
        <v>2254.67</v>
      </c>
      <c r="J27" s="6">
        <v>1970.65</v>
      </c>
      <c r="K27" s="6">
        <v>2280.77</v>
      </c>
      <c r="L27" s="6">
        <v>1981.96</v>
      </c>
      <c r="M27" s="6">
        <v>1842.43</v>
      </c>
      <c r="N27" s="6">
        <v>1814.58</v>
      </c>
      <c r="O27" s="6">
        <v>1779.73</v>
      </c>
    </row>
    <row r="28" spans="2:15" hidden="1" x14ac:dyDescent="0.25">
      <c r="B28" s="6">
        <v>1939.63</v>
      </c>
      <c r="C28" s="6">
        <v>2250.0300000000002</v>
      </c>
      <c r="D28" s="6">
        <v>2242.67</v>
      </c>
      <c r="E28" s="6">
        <v>2924.73</v>
      </c>
      <c r="F28" s="6">
        <v>2747.72</v>
      </c>
      <c r="G28" s="6">
        <v>2370.08</v>
      </c>
      <c r="H28" s="6">
        <v>2273.5</v>
      </c>
      <c r="I28" s="6">
        <v>2252.88</v>
      </c>
      <c r="J28" s="6">
        <v>1961.3</v>
      </c>
      <c r="K28" s="6">
        <v>2280.77</v>
      </c>
      <c r="L28" s="6">
        <v>1961.97</v>
      </c>
      <c r="M28" s="6">
        <v>1853.71</v>
      </c>
      <c r="N28" s="6">
        <v>1814.69</v>
      </c>
      <c r="O28" s="6">
        <v>1779.25</v>
      </c>
    </row>
    <row r="29" spans="2:15" hidden="1" x14ac:dyDescent="0.25">
      <c r="B29" s="6">
        <v>1958.17</v>
      </c>
      <c r="C29" s="6">
        <v>2245.46</v>
      </c>
      <c r="D29" s="6">
        <v>2242.67</v>
      </c>
      <c r="E29" s="6">
        <v>2924.73</v>
      </c>
      <c r="F29" s="6">
        <v>2766.89</v>
      </c>
      <c r="G29" s="6">
        <v>2370.9499999999998</v>
      </c>
      <c r="H29" s="6">
        <v>2270.85</v>
      </c>
      <c r="I29" s="6">
        <v>2259.4299999999998</v>
      </c>
      <c r="J29" s="6">
        <v>1961.3</v>
      </c>
      <c r="K29" s="6">
        <v>2280.4299999999998</v>
      </c>
      <c r="L29" s="6">
        <v>1972.22</v>
      </c>
      <c r="M29" s="6">
        <v>1862.05</v>
      </c>
      <c r="N29" s="6">
        <v>1801.88</v>
      </c>
      <c r="O29" s="6">
        <v>1779.25</v>
      </c>
    </row>
    <row r="30" spans="2:15" hidden="1" x14ac:dyDescent="0.25">
      <c r="B30" s="6">
        <v>1976.14</v>
      </c>
      <c r="C30" s="6">
        <v>2245.46</v>
      </c>
      <c r="D30" s="6">
        <v>2242.67</v>
      </c>
      <c r="E30" s="6">
        <v>2948.3</v>
      </c>
      <c r="F30" s="6">
        <v>2736.28</v>
      </c>
      <c r="G30" s="6">
        <v>2372.63</v>
      </c>
      <c r="H30" s="6">
        <v>2266.66</v>
      </c>
      <c r="I30" s="6">
        <v>2259.4299999999998</v>
      </c>
      <c r="J30" s="6">
        <v>1961.3</v>
      </c>
      <c r="K30" s="6">
        <v>2310.83</v>
      </c>
      <c r="L30" s="6">
        <v>1988.05</v>
      </c>
      <c r="M30" s="6">
        <v>1858.7</v>
      </c>
      <c r="N30" s="6">
        <v>1810.55</v>
      </c>
      <c r="O30" s="6">
        <v>1779.25</v>
      </c>
    </row>
    <row r="31" spans="2:15" hidden="1" x14ac:dyDescent="0.25">
      <c r="B31" s="6">
        <v>1976.72</v>
      </c>
      <c r="C31" s="6">
        <v>2245.46</v>
      </c>
      <c r="D31" s="6">
        <v>2252.37</v>
      </c>
      <c r="E31" s="6">
        <v>2965.6</v>
      </c>
      <c r="F31" s="6">
        <v>2721.56</v>
      </c>
      <c r="G31" s="6">
        <v>2367.7600000000002</v>
      </c>
      <c r="H31" s="6">
        <v>2266.66</v>
      </c>
      <c r="I31" s="6">
        <v>2259.4299999999998</v>
      </c>
      <c r="J31" s="6">
        <v>1969.65</v>
      </c>
      <c r="K31" s="6">
        <v>2341.09</v>
      </c>
      <c r="L31" s="6">
        <v>1991.21</v>
      </c>
      <c r="M31" s="6">
        <v>1857.98</v>
      </c>
      <c r="N31" s="6">
        <v>1810.55</v>
      </c>
      <c r="O31" s="6">
        <v>1779.84</v>
      </c>
    </row>
    <row r="32" spans="2:15" hidden="1" x14ac:dyDescent="0.25">
      <c r="B32" s="6">
        <v>1976.72</v>
      </c>
      <c r="C32" s="6">
        <v>2240.56</v>
      </c>
      <c r="D32" s="6">
        <v>2262.4499999999998</v>
      </c>
      <c r="E32" s="6">
        <v>2950.71</v>
      </c>
      <c r="F32" s="6">
        <v>2740.55</v>
      </c>
      <c r="G32" s="6">
        <v>2367.7600000000002</v>
      </c>
      <c r="H32" s="6">
        <v>2266.66</v>
      </c>
      <c r="I32" s="6">
        <v>2261.2199999999998</v>
      </c>
      <c r="J32" s="6">
        <v>1946.54</v>
      </c>
      <c r="K32" s="6">
        <v>2386.58</v>
      </c>
      <c r="L32" s="6">
        <v>1982.29</v>
      </c>
      <c r="M32" s="6">
        <v>1857.98</v>
      </c>
      <c r="N32" s="6">
        <v>1810.55</v>
      </c>
      <c r="O32" s="6">
        <v>1776.09</v>
      </c>
    </row>
    <row r="33" spans="2:15" hidden="1" x14ac:dyDescent="0.25">
      <c r="B33" s="6">
        <v>1976.72</v>
      </c>
      <c r="C33" s="6">
        <v>2240.8000000000002</v>
      </c>
      <c r="D33" s="6">
        <v>2264.8200000000002</v>
      </c>
      <c r="E33" s="6">
        <v>2926.46</v>
      </c>
      <c r="F33" s="6">
        <v>2742.47</v>
      </c>
      <c r="G33" s="6">
        <v>2367.7600000000002</v>
      </c>
      <c r="H33" s="6">
        <v>2265.65</v>
      </c>
      <c r="I33" s="6">
        <v>2259.7199999999998</v>
      </c>
      <c r="J33" s="6">
        <v>1939.6</v>
      </c>
      <c r="K33" s="6">
        <v>2420.2600000000002</v>
      </c>
      <c r="L33" s="6">
        <v>1982.29</v>
      </c>
      <c r="M33" s="6">
        <v>1857.98</v>
      </c>
      <c r="N33" s="6">
        <v>1815.08</v>
      </c>
      <c r="O33" s="6">
        <v>1773.24</v>
      </c>
    </row>
    <row r="34" spans="2:15" hidden="1" x14ac:dyDescent="0.25">
      <c r="B34" s="6">
        <v>1973.36</v>
      </c>
      <c r="C34" s="6">
        <v>2242.08</v>
      </c>
      <c r="D34" s="6">
        <v>2265.9899999999998</v>
      </c>
      <c r="E34" s="6">
        <v>2940.26</v>
      </c>
      <c r="F34" s="6">
        <v>2742.47</v>
      </c>
      <c r="G34" s="6">
        <v>2363.75</v>
      </c>
      <c r="H34" s="6">
        <v>2267.63</v>
      </c>
      <c r="I34" s="6">
        <v>2255.17</v>
      </c>
      <c r="J34" s="6">
        <v>1939.77</v>
      </c>
      <c r="K34" s="6">
        <v>2420.2600000000002</v>
      </c>
      <c r="L34" s="6">
        <v>1982.29</v>
      </c>
      <c r="M34" s="6">
        <v>1867.82</v>
      </c>
      <c r="N34" s="6">
        <v>1805.98</v>
      </c>
      <c r="O34" s="6">
        <v>1775.65</v>
      </c>
    </row>
    <row r="35" spans="2:15" hidden="1" x14ac:dyDescent="0.25">
      <c r="B35" s="6">
        <v>1970.61</v>
      </c>
      <c r="C35" s="6">
        <v>2240.04</v>
      </c>
      <c r="D35" s="6">
        <v>2267.33</v>
      </c>
      <c r="E35" s="6">
        <v>2940.26</v>
      </c>
      <c r="F35" s="6">
        <v>2742.47</v>
      </c>
      <c r="G35" s="6">
        <v>2358.16</v>
      </c>
      <c r="H35" s="6">
        <v>2267.39</v>
      </c>
      <c r="I35" s="6">
        <v>2246.06</v>
      </c>
      <c r="J35" s="6">
        <v>1921.94</v>
      </c>
      <c r="K35" s="6">
        <v>2420.2600000000002</v>
      </c>
      <c r="L35" s="6">
        <v>1972.6</v>
      </c>
      <c r="M35" s="6">
        <v>1853.33</v>
      </c>
      <c r="N35" s="6">
        <v>1797.68</v>
      </c>
      <c r="O35" s="6">
        <v>1776.2</v>
      </c>
    </row>
    <row r="36" spans="2:15" hidden="1" x14ac:dyDescent="0.25">
      <c r="B36" s="6">
        <v>1965.61</v>
      </c>
      <c r="C36" s="6">
        <v>2242.1999999999998</v>
      </c>
      <c r="D36" s="6">
        <v>2267.33</v>
      </c>
      <c r="E36" s="6">
        <v>2940.26</v>
      </c>
      <c r="F36" s="6">
        <v>2738.15</v>
      </c>
      <c r="G36" s="6">
        <v>2364.13</v>
      </c>
      <c r="H36" s="6">
        <v>2266.0700000000002</v>
      </c>
      <c r="I36" s="6">
        <v>2241.5300000000002</v>
      </c>
      <c r="J36" s="6">
        <v>1921.94</v>
      </c>
      <c r="K36" s="6">
        <v>2450.7800000000002</v>
      </c>
      <c r="L36" s="6">
        <v>1959.93</v>
      </c>
      <c r="M36" s="6">
        <v>1852.67</v>
      </c>
      <c r="N36" s="6">
        <v>1795.55</v>
      </c>
      <c r="O36" s="6">
        <v>1776.2</v>
      </c>
    </row>
    <row r="37" spans="2:15" hidden="1" x14ac:dyDescent="0.25">
      <c r="B37" s="6">
        <v>1947.55</v>
      </c>
      <c r="C37" s="6">
        <v>2242.1999999999998</v>
      </c>
      <c r="D37" s="6">
        <v>2267.33</v>
      </c>
      <c r="E37" s="6">
        <v>2957.4</v>
      </c>
      <c r="F37" s="6">
        <v>2747.28</v>
      </c>
      <c r="G37" s="6">
        <v>2365.08</v>
      </c>
      <c r="H37" s="6">
        <v>2265.2199999999998</v>
      </c>
      <c r="I37" s="6">
        <v>2241.5300000000002</v>
      </c>
      <c r="J37" s="6">
        <v>1921.94</v>
      </c>
      <c r="K37" s="6">
        <v>2443.67</v>
      </c>
      <c r="L37" s="6">
        <v>1966.02</v>
      </c>
      <c r="M37" s="6">
        <v>1863.03</v>
      </c>
      <c r="N37" s="6">
        <v>1784.77</v>
      </c>
      <c r="O37" s="6">
        <v>1776.2</v>
      </c>
    </row>
    <row r="38" spans="2:15" hidden="1" x14ac:dyDescent="0.25">
      <c r="B38" s="6">
        <v>1948.6</v>
      </c>
      <c r="C38" s="6">
        <v>2242.1999999999998</v>
      </c>
      <c r="D38" s="6">
        <v>2266.61</v>
      </c>
      <c r="E38" s="6">
        <v>2966.78</v>
      </c>
      <c r="F38" s="6">
        <v>2750.67</v>
      </c>
      <c r="G38" s="6">
        <v>2361.92</v>
      </c>
      <c r="H38" s="6">
        <v>2265.2199999999998</v>
      </c>
      <c r="I38" s="6">
        <v>2241.5300000000002</v>
      </c>
      <c r="J38" s="6">
        <v>1917.26</v>
      </c>
      <c r="K38" s="6">
        <v>2469.02</v>
      </c>
      <c r="L38" s="6">
        <v>1984.16</v>
      </c>
      <c r="M38" s="6">
        <v>1872.01</v>
      </c>
      <c r="N38" s="6">
        <v>1784.77</v>
      </c>
      <c r="O38" s="6">
        <v>1785.92</v>
      </c>
    </row>
    <row r="39" spans="2:15" hidden="1" x14ac:dyDescent="0.25">
      <c r="B39" s="6">
        <v>1948.6</v>
      </c>
      <c r="C39" s="6">
        <v>2238.35</v>
      </c>
      <c r="D39" s="6">
        <v>2259.81</v>
      </c>
      <c r="E39" s="6">
        <v>2961.29</v>
      </c>
      <c r="F39" s="6">
        <v>2748.9</v>
      </c>
      <c r="G39" s="6">
        <v>2361.92</v>
      </c>
      <c r="H39" s="6">
        <v>2265.2199999999998</v>
      </c>
      <c r="I39" s="6">
        <v>2229.3000000000002</v>
      </c>
      <c r="J39" s="6">
        <v>1928.3</v>
      </c>
      <c r="K39" s="6">
        <v>2472.65</v>
      </c>
      <c r="L39" s="6">
        <v>1997.13</v>
      </c>
      <c r="M39" s="6">
        <v>1872.01</v>
      </c>
      <c r="N39" s="6">
        <v>1784.77</v>
      </c>
      <c r="O39" s="6">
        <v>1789.09</v>
      </c>
    </row>
    <row r="40" spans="2:15" hidden="1" x14ac:dyDescent="0.25">
      <c r="B40" s="6">
        <v>1948.6</v>
      </c>
      <c r="C40" s="6">
        <v>2235.0300000000002</v>
      </c>
      <c r="D40" s="6">
        <v>2254.98</v>
      </c>
      <c r="E40" s="6">
        <v>2963.28</v>
      </c>
      <c r="F40" s="6">
        <v>2757.14</v>
      </c>
      <c r="G40" s="6">
        <v>2361.92</v>
      </c>
      <c r="H40" s="6">
        <v>2259.64</v>
      </c>
      <c r="I40" s="6">
        <v>2232.37</v>
      </c>
      <c r="J40" s="6">
        <v>1929.7</v>
      </c>
      <c r="K40" s="6">
        <v>2449.4899999999998</v>
      </c>
      <c r="L40" s="6">
        <v>1997.13</v>
      </c>
      <c r="M40" s="6">
        <v>1872.01</v>
      </c>
      <c r="N40" s="6">
        <v>1787.96</v>
      </c>
      <c r="O40" s="6">
        <v>1791.24</v>
      </c>
    </row>
    <row r="41" spans="2:15" hidden="1" x14ac:dyDescent="0.25">
      <c r="B41" s="6">
        <v>1950.59</v>
      </c>
      <c r="C41" s="6">
        <v>2238.09</v>
      </c>
      <c r="D41" s="6">
        <v>2260.17</v>
      </c>
      <c r="E41" s="6">
        <v>2954.03</v>
      </c>
      <c r="F41" s="6">
        <v>2757.14</v>
      </c>
      <c r="G41" s="6">
        <v>2365.79</v>
      </c>
      <c r="H41" s="6">
        <v>2256.5700000000002</v>
      </c>
      <c r="I41" s="6">
        <v>2235.3000000000002</v>
      </c>
      <c r="J41" s="6">
        <v>1935.49</v>
      </c>
      <c r="K41" s="6">
        <v>2449.4899999999998</v>
      </c>
      <c r="L41" s="6">
        <v>1997.13</v>
      </c>
      <c r="M41" s="6">
        <v>1871.81</v>
      </c>
      <c r="N41" s="6">
        <v>1783.34</v>
      </c>
      <c r="O41" s="6">
        <v>1795.21</v>
      </c>
    </row>
    <row r="42" spans="2:15" hidden="1" x14ac:dyDescent="0.25">
      <c r="B42" s="6">
        <v>1949.54</v>
      </c>
      <c r="C42" s="6">
        <v>2242.6799999999998</v>
      </c>
      <c r="D42" s="6">
        <v>2272.7600000000002</v>
      </c>
      <c r="E42" s="6">
        <v>2954.03</v>
      </c>
      <c r="F42" s="6">
        <v>2757.14</v>
      </c>
      <c r="G42" s="6">
        <v>2364.16</v>
      </c>
      <c r="H42" s="6">
        <v>2259.0700000000002</v>
      </c>
      <c r="I42" s="6">
        <v>2239.1999999999998</v>
      </c>
      <c r="J42" s="6">
        <v>1923.08</v>
      </c>
      <c r="K42" s="6">
        <v>2449.4899999999998</v>
      </c>
      <c r="L42" s="6">
        <v>2003.76</v>
      </c>
      <c r="M42" s="6">
        <v>1875.32</v>
      </c>
      <c r="N42" s="6">
        <v>1778.9</v>
      </c>
      <c r="O42" s="6">
        <v>1790.61</v>
      </c>
    </row>
    <row r="43" spans="2:15" hidden="1" x14ac:dyDescent="0.25">
      <c r="B43" s="6">
        <v>1946.51</v>
      </c>
      <c r="C43" s="6">
        <v>2237.58</v>
      </c>
      <c r="D43" s="6">
        <v>2272.7600000000002</v>
      </c>
      <c r="E43" s="6">
        <v>2954.03</v>
      </c>
      <c r="F43" s="6">
        <v>2741.17</v>
      </c>
      <c r="G43" s="6">
        <v>2358.61</v>
      </c>
      <c r="H43" s="6">
        <v>2256.9499999999998</v>
      </c>
      <c r="I43" s="6">
        <v>2229.87</v>
      </c>
      <c r="J43" s="6">
        <v>1923.08</v>
      </c>
      <c r="K43" s="6">
        <v>2450.6</v>
      </c>
      <c r="L43" s="6">
        <v>1981.4</v>
      </c>
      <c r="M43" s="6">
        <v>1891.54</v>
      </c>
      <c r="N43" s="6">
        <v>1774.96</v>
      </c>
      <c r="O43" s="6">
        <v>1790.61</v>
      </c>
    </row>
    <row r="44" spans="2:15" hidden="1" x14ac:dyDescent="0.25">
      <c r="B44" s="6">
        <v>1952.29</v>
      </c>
      <c r="C44" s="6">
        <v>2237.58</v>
      </c>
      <c r="D44" s="6">
        <v>2272.7600000000002</v>
      </c>
      <c r="E44" s="6">
        <v>2968.88</v>
      </c>
      <c r="F44" s="6">
        <v>2735.5</v>
      </c>
      <c r="G44" s="6">
        <v>2344.94</v>
      </c>
      <c r="H44" s="6">
        <v>2253.1</v>
      </c>
      <c r="I44" s="6">
        <v>2229.87</v>
      </c>
      <c r="J44" s="6">
        <v>1923.08</v>
      </c>
      <c r="K44" s="6">
        <v>2494.0700000000002</v>
      </c>
      <c r="L44" s="6">
        <v>1965.03</v>
      </c>
      <c r="M44" s="6">
        <v>1889.1</v>
      </c>
      <c r="N44" s="6">
        <v>1785.59</v>
      </c>
      <c r="O44" s="6">
        <v>1790.61</v>
      </c>
    </row>
    <row r="45" spans="2:15" hidden="1" x14ac:dyDescent="0.25">
      <c r="B45" s="6">
        <v>1948.16</v>
      </c>
      <c r="C45" s="6">
        <v>2237.58</v>
      </c>
      <c r="D45" s="6">
        <v>2283.14</v>
      </c>
      <c r="E45" s="6">
        <v>2963.21</v>
      </c>
      <c r="F45" s="6">
        <v>2736.94</v>
      </c>
      <c r="G45" s="6">
        <v>2346.04</v>
      </c>
      <c r="H45" s="6">
        <v>2253.1</v>
      </c>
      <c r="I45" s="6">
        <v>2229.87</v>
      </c>
      <c r="J45" s="6">
        <v>1912.8</v>
      </c>
      <c r="K45" s="6">
        <v>2537.8200000000002</v>
      </c>
      <c r="L45" s="6">
        <v>1943.6</v>
      </c>
      <c r="M45" s="6">
        <v>1880.37</v>
      </c>
      <c r="N45" s="6">
        <v>1785.59</v>
      </c>
      <c r="O45" s="6">
        <v>1784.71</v>
      </c>
    </row>
    <row r="46" spans="2:15" hidden="1" x14ac:dyDescent="0.25">
      <c r="B46" s="6">
        <v>1948.16</v>
      </c>
      <c r="C46" s="6">
        <v>2229.59</v>
      </c>
      <c r="D46" s="6">
        <v>2290.19</v>
      </c>
      <c r="E46" s="6">
        <v>2960.77</v>
      </c>
      <c r="F46" s="6">
        <v>2736.42</v>
      </c>
      <c r="G46" s="6">
        <v>2346.04</v>
      </c>
      <c r="H46" s="6">
        <v>2253.1</v>
      </c>
      <c r="I46" s="6">
        <v>2230.4</v>
      </c>
      <c r="J46" s="6">
        <v>1901.38</v>
      </c>
      <c r="K46" s="6">
        <v>2520.06</v>
      </c>
      <c r="L46" s="6">
        <v>1936.9</v>
      </c>
      <c r="M46" s="6">
        <v>1880.37</v>
      </c>
      <c r="N46" s="6">
        <v>1785.59</v>
      </c>
      <c r="O46" s="6">
        <v>1783.2</v>
      </c>
    </row>
    <row r="47" spans="2:15" hidden="1" x14ac:dyDescent="0.25">
      <c r="B47" s="6">
        <v>1948.16</v>
      </c>
      <c r="C47" s="6">
        <v>2237.37</v>
      </c>
      <c r="D47" s="6">
        <v>2309.27</v>
      </c>
      <c r="E47" s="6">
        <v>2959.75</v>
      </c>
      <c r="F47" s="6">
        <v>2724.36</v>
      </c>
      <c r="G47" s="6">
        <v>2346.04</v>
      </c>
      <c r="H47" s="6">
        <v>2254.0300000000002</v>
      </c>
      <c r="I47" s="6">
        <v>2223.3000000000002</v>
      </c>
      <c r="J47" s="6">
        <v>1898.4</v>
      </c>
      <c r="K47" s="6">
        <v>2509.5</v>
      </c>
      <c r="L47" s="6">
        <v>1936.9</v>
      </c>
      <c r="M47" s="6">
        <v>1880.37</v>
      </c>
      <c r="N47" s="6">
        <v>1778.12</v>
      </c>
      <c r="O47" s="6">
        <v>1777.72</v>
      </c>
    </row>
    <row r="48" spans="2:15" hidden="1" x14ac:dyDescent="0.25">
      <c r="B48" s="6">
        <v>1950.77</v>
      </c>
      <c r="C48" s="6">
        <v>2239.0300000000002</v>
      </c>
      <c r="D48" s="6">
        <v>2312.0300000000002</v>
      </c>
      <c r="E48" s="6">
        <v>2954.76</v>
      </c>
      <c r="F48" s="6">
        <v>2724.36</v>
      </c>
      <c r="G48" s="6">
        <v>2338.27</v>
      </c>
      <c r="H48" s="6">
        <v>2254.98</v>
      </c>
      <c r="I48" s="6">
        <v>2221.4299999999998</v>
      </c>
      <c r="J48" s="6">
        <v>1894.87</v>
      </c>
      <c r="K48" s="6">
        <v>2509.5</v>
      </c>
      <c r="L48" s="6">
        <v>1936.9</v>
      </c>
      <c r="M48" s="6">
        <v>1891.84</v>
      </c>
      <c r="N48" s="6">
        <v>1785.24</v>
      </c>
      <c r="O48" s="6">
        <v>1783.19</v>
      </c>
    </row>
    <row r="49" spans="2:15" hidden="1" x14ac:dyDescent="0.25">
      <c r="B49" s="6">
        <v>1949.61</v>
      </c>
      <c r="C49" s="6">
        <v>2238.61</v>
      </c>
      <c r="D49" s="6">
        <v>2288.54</v>
      </c>
      <c r="E49" s="6">
        <v>2954.76</v>
      </c>
      <c r="F49" s="6">
        <v>2724.36</v>
      </c>
      <c r="G49" s="6">
        <v>2330.62</v>
      </c>
      <c r="H49" s="6">
        <v>2253.6799999999998</v>
      </c>
      <c r="I49" s="6">
        <v>2219.15</v>
      </c>
      <c r="J49" s="6">
        <v>1905.37</v>
      </c>
      <c r="K49" s="6">
        <v>2509.5</v>
      </c>
      <c r="L49" s="6">
        <v>1936.9</v>
      </c>
      <c r="M49" s="6">
        <v>1902.01</v>
      </c>
      <c r="N49" s="6">
        <v>1791.29</v>
      </c>
      <c r="O49" s="6">
        <v>1785.41</v>
      </c>
    </row>
    <row r="50" spans="2:15" hidden="1" x14ac:dyDescent="0.25">
      <c r="B50" s="6">
        <v>1946.79</v>
      </c>
      <c r="C50" s="6">
        <v>2238.5100000000002</v>
      </c>
      <c r="D50" s="6">
        <v>2288.54</v>
      </c>
      <c r="E50" s="6">
        <v>2954.76</v>
      </c>
      <c r="F50" s="6">
        <v>2724.36</v>
      </c>
      <c r="G50" s="6">
        <v>2331.6999999999998</v>
      </c>
      <c r="H50" s="6">
        <v>2254.11</v>
      </c>
      <c r="I50" s="6">
        <v>2221.6999999999998</v>
      </c>
      <c r="J50" s="6">
        <v>1905.37</v>
      </c>
      <c r="K50" s="6">
        <v>2509.5</v>
      </c>
      <c r="L50" s="6">
        <v>1925.79</v>
      </c>
      <c r="M50" s="6">
        <v>1907.69</v>
      </c>
      <c r="N50" s="6">
        <v>1792.92</v>
      </c>
      <c r="O50" s="6">
        <v>1785.41</v>
      </c>
    </row>
    <row r="51" spans="2:15" hidden="1" x14ac:dyDescent="0.25">
      <c r="B51" s="6">
        <v>1945.31</v>
      </c>
      <c r="C51" s="6">
        <v>2238.5100000000002</v>
      </c>
      <c r="D51" s="6">
        <v>2288.54</v>
      </c>
      <c r="E51" s="6">
        <v>2934.58</v>
      </c>
      <c r="F51" s="6">
        <v>2715.2</v>
      </c>
      <c r="G51" s="6">
        <v>2327.4499999999998</v>
      </c>
      <c r="H51" s="6">
        <v>2253.89</v>
      </c>
      <c r="I51" s="6">
        <v>2221.6999999999998</v>
      </c>
      <c r="J51" s="6">
        <v>1905.37</v>
      </c>
      <c r="K51" s="6">
        <v>2554.4</v>
      </c>
      <c r="L51" s="6">
        <v>1928.79</v>
      </c>
      <c r="M51" s="6">
        <v>1893.46</v>
      </c>
      <c r="N51" s="6">
        <v>1779.81</v>
      </c>
      <c r="O51" s="6">
        <v>1785.41</v>
      </c>
    </row>
    <row r="52" spans="2:15" hidden="1" x14ac:dyDescent="0.25">
      <c r="B52" s="6">
        <v>1947.41</v>
      </c>
      <c r="C52" s="6">
        <v>2238.5100000000002</v>
      </c>
      <c r="D52" s="6">
        <v>2288.98</v>
      </c>
      <c r="E52" s="6">
        <v>2929.64</v>
      </c>
      <c r="F52" s="6">
        <v>2697.66</v>
      </c>
      <c r="G52" s="6">
        <v>2318.12</v>
      </c>
      <c r="H52" s="6">
        <v>2253.89</v>
      </c>
      <c r="I52" s="6">
        <v>2221.6999999999998</v>
      </c>
      <c r="J52" s="6">
        <v>1905.37</v>
      </c>
      <c r="K52" s="6">
        <v>2558.14</v>
      </c>
      <c r="L52" s="6">
        <v>1930.94</v>
      </c>
      <c r="M52" s="6">
        <v>1879.15</v>
      </c>
      <c r="N52" s="6">
        <v>1779.81</v>
      </c>
      <c r="O52" s="6">
        <v>1785.41</v>
      </c>
    </row>
    <row r="53" spans="2:15" hidden="1" x14ac:dyDescent="0.25">
      <c r="B53" s="6">
        <v>1947.41</v>
      </c>
      <c r="C53" s="6">
        <v>2245.16</v>
      </c>
      <c r="D53" s="6">
        <v>2280.98</v>
      </c>
      <c r="E53" s="6">
        <v>2937.44</v>
      </c>
      <c r="F53" s="6">
        <v>2693.84</v>
      </c>
      <c r="G53" s="6">
        <v>2318.12</v>
      </c>
      <c r="H53" s="6">
        <v>2253.89</v>
      </c>
      <c r="I53" s="6">
        <v>2221.6999999999998</v>
      </c>
      <c r="J53" s="6">
        <v>1890.74</v>
      </c>
      <c r="K53" s="6">
        <v>2547.4</v>
      </c>
      <c r="L53" s="6">
        <v>1928.86</v>
      </c>
      <c r="M53" s="6">
        <v>1879.15</v>
      </c>
      <c r="N53" s="6">
        <v>1779.81</v>
      </c>
      <c r="O53" s="6">
        <v>1794.63</v>
      </c>
    </row>
    <row r="54" spans="2:15" hidden="1" x14ac:dyDescent="0.25">
      <c r="B54" s="6">
        <v>1947.41</v>
      </c>
      <c r="C54" s="6">
        <v>2247.09</v>
      </c>
      <c r="D54" s="6">
        <v>2282.94</v>
      </c>
      <c r="E54" s="6">
        <v>2938.23</v>
      </c>
      <c r="F54" s="6">
        <v>2700.19</v>
      </c>
      <c r="G54" s="6">
        <v>2318.12</v>
      </c>
      <c r="H54" s="6">
        <v>2253.89</v>
      </c>
      <c r="I54" s="6">
        <v>2220.7600000000002</v>
      </c>
      <c r="J54" s="6">
        <v>1910.81</v>
      </c>
      <c r="K54" s="6">
        <v>2588.31</v>
      </c>
      <c r="L54" s="6">
        <v>1928.86</v>
      </c>
      <c r="M54" s="6">
        <v>1879.15</v>
      </c>
      <c r="N54" s="6">
        <v>1779.81</v>
      </c>
      <c r="O54" s="6">
        <v>1791.33</v>
      </c>
    </row>
    <row r="55" spans="2:15" hidden="1" x14ac:dyDescent="0.25">
      <c r="B55" s="6">
        <v>1943.83</v>
      </c>
      <c r="C55" s="6">
        <v>2252.65</v>
      </c>
      <c r="D55" s="6">
        <v>2309.4499999999998</v>
      </c>
      <c r="E55" s="6">
        <v>2939.92</v>
      </c>
      <c r="F55" s="6">
        <v>2700.19</v>
      </c>
      <c r="G55" s="6">
        <v>2318.12</v>
      </c>
      <c r="H55" s="6">
        <v>2253.42</v>
      </c>
      <c r="I55" s="6">
        <v>2218.7800000000002</v>
      </c>
      <c r="J55" s="6">
        <v>1895.85</v>
      </c>
      <c r="K55" s="6">
        <v>2588.31</v>
      </c>
      <c r="L55" s="6">
        <v>1928.86</v>
      </c>
      <c r="M55" s="6">
        <v>1879.15</v>
      </c>
      <c r="N55" s="6">
        <v>1777.59</v>
      </c>
      <c r="O55" s="6">
        <v>1798.21</v>
      </c>
    </row>
    <row r="56" spans="2:15" hidden="1" x14ac:dyDescent="0.25">
      <c r="B56" s="6">
        <v>1941.54</v>
      </c>
      <c r="C56" s="6">
        <v>2252.86</v>
      </c>
      <c r="D56" s="6">
        <v>2307.75</v>
      </c>
      <c r="E56" s="6">
        <v>2939.92</v>
      </c>
      <c r="F56" s="6">
        <v>2700.19</v>
      </c>
      <c r="G56" s="6">
        <v>2311.83</v>
      </c>
      <c r="H56" s="6">
        <v>2251.7800000000002</v>
      </c>
      <c r="I56" s="6">
        <v>2214.44</v>
      </c>
      <c r="J56" s="6">
        <v>1892</v>
      </c>
      <c r="K56" s="6">
        <v>2588.31</v>
      </c>
      <c r="L56" s="6">
        <v>1914.87</v>
      </c>
      <c r="M56" s="6">
        <v>1889.69</v>
      </c>
      <c r="N56" s="6">
        <v>1781.57</v>
      </c>
      <c r="O56" s="6">
        <v>1800.7</v>
      </c>
    </row>
    <row r="57" spans="2:15" hidden="1" x14ac:dyDescent="0.25">
      <c r="B57" s="6">
        <v>1944.18</v>
      </c>
      <c r="C57" s="6">
        <v>2257.6999999999998</v>
      </c>
      <c r="D57" s="6">
        <v>2307.75</v>
      </c>
      <c r="E57" s="6">
        <v>2939.92</v>
      </c>
      <c r="F57" s="6">
        <v>2665.83</v>
      </c>
      <c r="G57" s="6">
        <v>2308.58</v>
      </c>
      <c r="H57" s="6">
        <v>2249.9</v>
      </c>
      <c r="I57" s="6">
        <v>2216.5700000000002</v>
      </c>
      <c r="J57" s="6">
        <v>1892</v>
      </c>
      <c r="K57" s="6">
        <v>2572.3000000000002</v>
      </c>
      <c r="L57" s="6">
        <v>1924.75</v>
      </c>
      <c r="M57" s="6">
        <v>1898.28</v>
      </c>
      <c r="N57" s="6">
        <v>1776.11</v>
      </c>
      <c r="O57" s="6">
        <v>1800.7</v>
      </c>
    </row>
    <row r="58" spans="2:15" hidden="1" x14ac:dyDescent="0.25">
      <c r="B58" s="6">
        <v>1947.72</v>
      </c>
      <c r="C58" s="6">
        <v>2257.6999999999998</v>
      </c>
      <c r="D58" s="6">
        <v>2307.75</v>
      </c>
      <c r="E58" s="6">
        <v>2949.05</v>
      </c>
      <c r="F58" s="6">
        <v>2651.94</v>
      </c>
      <c r="G58" s="6">
        <v>2308.6999999999998</v>
      </c>
      <c r="H58" s="6">
        <v>2246.1799999999998</v>
      </c>
      <c r="I58" s="6">
        <v>2216.5700000000002</v>
      </c>
      <c r="J58" s="6">
        <v>1892</v>
      </c>
      <c r="K58" s="6">
        <v>2596.37</v>
      </c>
      <c r="L58" s="6">
        <v>1932.15</v>
      </c>
      <c r="M58" s="6">
        <v>1898.39</v>
      </c>
      <c r="N58" s="6">
        <v>1772.42</v>
      </c>
      <c r="O58" s="6">
        <v>1800.7</v>
      </c>
    </row>
    <row r="59" spans="2:15" hidden="1" x14ac:dyDescent="0.25">
      <c r="B59" s="6">
        <v>1947.28</v>
      </c>
      <c r="C59" s="6">
        <v>2257.6999999999998</v>
      </c>
      <c r="D59" s="6">
        <v>2310.21</v>
      </c>
      <c r="E59" s="6">
        <v>2951.81</v>
      </c>
      <c r="F59" s="6">
        <v>2664.3</v>
      </c>
      <c r="G59" s="6">
        <v>2323.77</v>
      </c>
      <c r="H59" s="6">
        <v>2246.1799999999998</v>
      </c>
      <c r="I59" s="6">
        <v>2216.5700000000002</v>
      </c>
      <c r="J59" s="6">
        <v>1887.97</v>
      </c>
      <c r="K59" s="6">
        <v>2575.5</v>
      </c>
      <c r="L59" s="6">
        <v>1941.98</v>
      </c>
      <c r="M59" s="6">
        <v>1895.56</v>
      </c>
      <c r="N59" s="6">
        <v>1772.42</v>
      </c>
      <c r="O59" s="6">
        <v>1806.11</v>
      </c>
    </row>
    <row r="60" spans="2:15" hidden="1" x14ac:dyDescent="0.25">
      <c r="B60" s="6">
        <v>1947.28</v>
      </c>
      <c r="C60" s="6">
        <v>2256.42</v>
      </c>
      <c r="D60" s="6">
        <v>2313.13</v>
      </c>
      <c r="E60" s="6">
        <v>2949.85</v>
      </c>
      <c r="F60" s="6">
        <v>2686.54</v>
      </c>
      <c r="G60" s="6">
        <v>2323.77</v>
      </c>
      <c r="H60" s="6">
        <v>2246.1799999999998</v>
      </c>
      <c r="I60" s="6">
        <v>2211.46</v>
      </c>
      <c r="J60" s="6">
        <v>1879.19</v>
      </c>
      <c r="K60" s="6">
        <v>2555.0500000000002</v>
      </c>
      <c r="L60" s="6">
        <v>1932.32</v>
      </c>
      <c r="M60" s="6">
        <v>1895.56</v>
      </c>
      <c r="N60" s="6">
        <v>1772.42</v>
      </c>
      <c r="O60" s="6">
        <v>1818.54</v>
      </c>
    </row>
    <row r="61" spans="2:15" hidden="1" x14ac:dyDescent="0.25">
      <c r="B61" s="6">
        <v>1947.28</v>
      </c>
      <c r="C61" s="6">
        <v>2257.4499999999998</v>
      </c>
      <c r="D61" s="6">
        <v>2309.8200000000002</v>
      </c>
      <c r="E61" s="6">
        <v>2956.31</v>
      </c>
      <c r="F61" s="6">
        <v>2682.34</v>
      </c>
      <c r="G61" s="6">
        <v>2323.77</v>
      </c>
      <c r="H61" s="6">
        <v>2247.3200000000002</v>
      </c>
      <c r="I61" s="6">
        <v>2224.12</v>
      </c>
      <c r="J61" s="6">
        <v>1854.87</v>
      </c>
      <c r="K61" s="6">
        <v>2555.89</v>
      </c>
      <c r="L61" s="6">
        <v>1932.32</v>
      </c>
      <c r="M61" s="6">
        <v>1895.56</v>
      </c>
      <c r="N61" s="6">
        <v>1777.27</v>
      </c>
      <c r="O61" s="6">
        <v>1816.42</v>
      </c>
    </row>
    <row r="62" spans="2:15" hidden="1" x14ac:dyDescent="0.25">
      <c r="B62" s="6">
        <v>1946.17</v>
      </c>
      <c r="C62" s="6">
        <v>2259.64</v>
      </c>
      <c r="D62" s="6">
        <v>2306.4499999999998</v>
      </c>
      <c r="E62" s="6">
        <v>2957.87</v>
      </c>
      <c r="F62" s="6">
        <v>2682.34</v>
      </c>
      <c r="G62" s="6">
        <v>2327.98</v>
      </c>
      <c r="H62" s="6">
        <v>2245.71</v>
      </c>
      <c r="I62" s="6">
        <v>2231.94</v>
      </c>
      <c r="J62" s="6">
        <v>1843.59</v>
      </c>
      <c r="K62" s="6">
        <v>2555.89</v>
      </c>
      <c r="L62" s="6">
        <v>1932.32</v>
      </c>
      <c r="M62" s="6">
        <v>1907.37</v>
      </c>
      <c r="N62" s="6">
        <v>1767.83</v>
      </c>
      <c r="O62" s="6">
        <v>1814.28</v>
      </c>
    </row>
    <row r="63" spans="2:15" hidden="1" x14ac:dyDescent="0.25">
      <c r="B63" s="6">
        <v>1948.05</v>
      </c>
      <c r="C63" s="6">
        <v>2265.44</v>
      </c>
      <c r="D63" s="6">
        <v>2306.33</v>
      </c>
      <c r="E63" s="6">
        <v>2957.87</v>
      </c>
      <c r="F63" s="6">
        <v>2682.34</v>
      </c>
      <c r="G63" s="6">
        <v>2329.67</v>
      </c>
      <c r="H63" s="6">
        <v>2247.48</v>
      </c>
      <c r="I63" s="6">
        <v>2246.88</v>
      </c>
      <c r="J63" s="6">
        <v>1845.17</v>
      </c>
      <c r="K63" s="6">
        <v>2555.89</v>
      </c>
      <c r="L63" s="6">
        <v>1913.86</v>
      </c>
      <c r="M63" s="6">
        <v>1913.21</v>
      </c>
      <c r="N63" s="6">
        <v>1766.85</v>
      </c>
      <c r="O63" s="6">
        <v>1816.48</v>
      </c>
    </row>
    <row r="64" spans="2:15" hidden="1" x14ac:dyDescent="0.25">
      <c r="B64" s="6">
        <v>1950.88</v>
      </c>
      <c r="C64" s="6">
        <v>2264.09</v>
      </c>
      <c r="D64" s="6">
        <v>2306.33</v>
      </c>
      <c r="E64" s="6">
        <v>2957.87</v>
      </c>
      <c r="F64" s="6">
        <v>2662.81</v>
      </c>
      <c r="G64" s="6">
        <v>2333.65</v>
      </c>
      <c r="H64" s="6">
        <v>2251.4499999999998</v>
      </c>
      <c r="I64" s="6">
        <v>2242.62</v>
      </c>
      <c r="J64" s="6">
        <v>1845.17</v>
      </c>
      <c r="K64" s="6">
        <v>2590.9699999999998</v>
      </c>
      <c r="L64" s="6">
        <v>1895.86</v>
      </c>
      <c r="M64" s="6">
        <v>1916.05</v>
      </c>
      <c r="N64" s="6">
        <v>1770.7</v>
      </c>
      <c r="O64" s="6">
        <v>1816.48</v>
      </c>
    </row>
    <row r="65" spans="2:15" hidden="1" x14ac:dyDescent="0.25">
      <c r="B65" s="6">
        <v>1956.8</v>
      </c>
      <c r="C65" s="6">
        <v>2264.09</v>
      </c>
      <c r="D65" s="6">
        <v>2306.33</v>
      </c>
      <c r="E65" s="6">
        <v>2959.97</v>
      </c>
      <c r="F65" s="6">
        <v>2660.42</v>
      </c>
      <c r="G65" s="6">
        <v>2333.6999999999998</v>
      </c>
      <c r="H65" s="6">
        <v>2256.17</v>
      </c>
      <c r="I65" s="6">
        <v>2242.62</v>
      </c>
      <c r="J65" s="6">
        <v>1845.17</v>
      </c>
      <c r="K65" s="6">
        <v>2588.96</v>
      </c>
      <c r="L65" s="6">
        <v>1916.41</v>
      </c>
      <c r="M65" s="6">
        <v>1904.73</v>
      </c>
      <c r="N65" s="6">
        <v>1775.69</v>
      </c>
      <c r="O65" s="6">
        <v>1816.48</v>
      </c>
    </row>
    <row r="66" spans="2:15" hidden="1" x14ac:dyDescent="0.25">
      <c r="B66" s="6">
        <v>1961.16</v>
      </c>
      <c r="C66" s="6">
        <v>2264.09</v>
      </c>
      <c r="D66" s="6">
        <v>2299.15</v>
      </c>
      <c r="E66" s="6">
        <v>2962.06</v>
      </c>
      <c r="F66" s="6">
        <v>2670.97</v>
      </c>
      <c r="G66" s="6">
        <v>2338.9299999999998</v>
      </c>
      <c r="H66" s="6">
        <v>2256.17</v>
      </c>
      <c r="I66" s="6">
        <v>2242.62</v>
      </c>
      <c r="J66" s="6">
        <v>1849.46</v>
      </c>
      <c r="K66" s="6">
        <v>2589.48</v>
      </c>
      <c r="L66" s="6">
        <v>1928.33</v>
      </c>
      <c r="M66" s="6">
        <v>1890.23</v>
      </c>
      <c r="N66" s="6">
        <v>1775.69</v>
      </c>
      <c r="O66" s="6">
        <v>1813.53</v>
      </c>
    </row>
    <row r="67" spans="2:15" hidden="1" x14ac:dyDescent="0.25">
      <c r="B67" s="6">
        <v>1961.16</v>
      </c>
      <c r="C67" s="6">
        <v>2259.0700000000002</v>
      </c>
      <c r="D67" s="6">
        <v>2293.6</v>
      </c>
      <c r="E67" s="6">
        <v>2960.77</v>
      </c>
      <c r="F67" s="6">
        <v>2676.41</v>
      </c>
      <c r="G67" s="6">
        <v>2338.9299999999998</v>
      </c>
      <c r="H67" s="6">
        <v>2256.17</v>
      </c>
      <c r="I67" s="6">
        <v>2245.71</v>
      </c>
      <c r="J67" s="6">
        <v>1841.61</v>
      </c>
      <c r="K67" s="6">
        <v>2572.92</v>
      </c>
      <c r="L67" s="6">
        <v>1902.31</v>
      </c>
      <c r="M67" s="6">
        <v>1890.23</v>
      </c>
      <c r="N67" s="6">
        <v>1775.69</v>
      </c>
      <c r="O67" s="6">
        <v>1809.65</v>
      </c>
    </row>
    <row r="68" spans="2:15" hidden="1" x14ac:dyDescent="0.25">
      <c r="B68" s="6">
        <v>1961.16</v>
      </c>
      <c r="C68" s="6">
        <v>2260.33</v>
      </c>
      <c r="D68" s="6">
        <v>2290</v>
      </c>
      <c r="E68" s="6">
        <v>2960.11</v>
      </c>
      <c r="F68" s="6">
        <v>2673.29</v>
      </c>
      <c r="G68" s="6">
        <v>2338.9299999999998</v>
      </c>
      <c r="H68" s="6">
        <v>2259.12</v>
      </c>
      <c r="I68" s="6">
        <v>2222.4499999999998</v>
      </c>
      <c r="J68" s="6">
        <v>1856.69</v>
      </c>
      <c r="K68" s="6">
        <v>2548.5700000000002</v>
      </c>
      <c r="L68" s="6">
        <v>1902.31</v>
      </c>
      <c r="M68" s="6">
        <v>1890.23</v>
      </c>
      <c r="N68" s="6">
        <v>1774.03</v>
      </c>
      <c r="O68" s="6">
        <v>1808</v>
      </c>
    </row>
    <row r="69" spans="2:15" hidden="1" x14ac:dyDescent="0.25">
      <c r="B69" s="6">
        <v>1965.63</v>
      </c>
      <c r="C69" s="6">
        <v>2262.06</v>
      </c>
      <c r="D69" s="6">
        <v>2289.83</v>
      </c>
      <c r="E69" s="6">
        <v>2959.75</v>
      </c>
      <c r="F69" s="6">
        <v>2673.29</v>
      </c>
      <c r="G69" s="6">
        <v>2324.89</v>
      </c>
      <c r="H69" s="6">
        <v>2258.11</v>
      </c>
      <c r="I69" s="6">
        <v>2218.94</v>
      </c>
      <c r="J69" s="6">
        <v>1880.12</v>
      </c>
      <c r="K69" s="6">
        <v>2548.5700000000002</v>
      </c>
      <c r="L69" s="6">
        <v>1902.31</v>
      </c>
      <c r="M69" s="6">
        <v>1893.17</v>
      </c>
      <c r="N69" s="6">
        <v>1779.32</v>
      </c>
      <c r="O69" s="6">
        <v>1803.65</v>
      </c>
    </row>
    <row r="70" spans="2:15" hidden="1" x14ac:dyDescent="0.25">
      <c r="B70" s="6">
        <v>1964.26</v>
      </c>
      <c r="C70" s="6">
        <v>2262.5500000000002</v>
      </c>
      <c r="D70" s="6">
        <v>2283.83</v>
      </c>
      <c r="E70" s="6">
        <v>2959.75</v>
      </c>
      <c r="F70" s="6">
        <v>2673.29</v>
      </c>
      <c r="G70" s="6">
        <v>2325.69</v>
      </c>
      <c r="H70" s="6">
        <v>2254.5500000000002</v>
      </c>
      <c r="I70" s="6">
        <v>2214.0500000000002</v>
      </c>
      <c r="J70" s="6">
        <v>1902.17</v>
      </c>
      <c r="K70" s="6">
        <v>2548.5700000000002</v>
      </c>
      <c r="L70" s="6">
        <v>1894.44</v>
      </c>
      <c r="M70" s="6">
        <v>1889.85</v>
      </c>
      <c r="N70" s="6">
        <v>1773.88</v>
      </c>
      <c r="O70" s="6">
        <v>1800.45</v>
      </c>
    </row>
    <row r="71" spans="2:15" hidden="1" x14ac:dyDescent="0.25">
      <c r="B71" s="6">
        <v>1960.47</v>
      </c>
      <c r="C71" s="6">
        <v>2264.0100000000002</v>
      </c>
      <c r="D71" s="6">
        <v>2283.83</v>
      </c>
      <c r="E71" s="6">
        <v>2959.75</v>
      </c>
      <c r="F71" s="6">
        <v>2675.65</v>
      </c>
      <c r="G71" s="6">
        <v>2334.11</v>
      </c>
      <c r="H71" s="6">
        <v>2257.67</v>
      </c>
      <c r="I71" s="6">
        <v>2210.98</v>
      </c>
      <c r="J71" s="6">
        <v>1902.17</v>
      </c>
      <c r="K71" s="6">
        <v>2559.36</v>
      </c>
      <c r="L71" s="6">
        <v>1894.3</v>
      </c>
      <c r="M71" s="6">
        <v>1879.49</v>
      </c>
      <c r="N71" s="6">
        <v>1765.06</v>
      </c>
      <c r="O71" s="6">
        <v>1800.45</v>
      </c>
    </row>
    <row r="72" spans="2:15" hidden="1" x14ac:dyDescent="0.25">
      <c r="B72" s="6">
        <v>1959.77</v>
      </c>
      <c r="C72" s="6">
        <v>2264.0100000000002</v>
      </c>
      <c r="D72" s="6">
        <v>2283.83</v>
      </c>
      <c r="E72" s="6">
        <v>2961.93</v>
      </c>
      <c r="F72" s="6">
        <v>2679.22</v>
      </c>
      <c r="G72" s="6">
        <v>2340.34</v>
      </c>
      <c r="H72" s="6">
        <v>2265.15</v>
      </c>
      <c r="I72" s="6">
        <v>2210.98</v>
      </c>
      <c r="J72" s="6">
        <v>1902.17</v>
      </c>
      <c r="K72" s="6">
        <v>2525.06</v>
      </c>
      <c r="L72" s="6">
        <v>1888.05</v>
      </c>
      <c r="M72" s="6">
        <v>1871.97</v>
      </c>
      <c r="N72" s="6">
        <v>1762.08</v>
      </c>
      <c r="O72" s="6">
        <v>1800.45</v>
      </c>
    </row>
    <row r="73" spans="2:15" hidden="1" x14ac:dyDescent="0.25">
      <c r="B73" s="6">
        <v>1958.48</v>
      </c>
      <c r="C73" s="6">
        <v>2264.0100000000002</v>
      </c>
      <c r="D73" s="6">
        <v>2269.88</v>
      </c>
      <c r="E73" s="6">
        <v>2962.76</v>
      </c>
      <c r="F73" s="6">
        <v>2685.17</v>
      </c>
      <c r="G73" s="6">
        <v>2332.7199999999998</v>
      </c>
      <c r="H73" s="6">
        <v>2265.15</v>
      </c>
      <c r="I73" s="6">
        <v>2210.98</v>
      </c>
      <c r="J73" s="6">
        <v>1864.78</v>
      </c>
      <c r="K73" s="6">
        <v>2506.73</v>
      </c>
      <c r="L73" s="6">
        <v>1894.79</v>
      </c>
      <c r="M73" s="6">
        <v>1866.2</v>
      </c>
      <c r="N73" s="6">
        <v>1762.08</v>
      </c>
      <c r="O73" s="6">
        <v>1801.2</v>
      </c>
    </row>
    <row r="74" spans="2:15" hidden="1" x14ac:dyDescent="0.25">
      <c r="B74" s="6">
        <v>1958.48</v>
      </c>
      <c r="C74" s="6">
        <v>2275.98</v>
      </c>
      <c r="D74" s="6">
        <v>2269.17</v>
      </c>
      <c r="E74" s="6">
        <v>2961.99</v>
      </c>
      <c r="F74" s="6">
        <v>2683.08</v>
      </c>
      <c r="G74" s="6">
        <v>2332.7199999999998</v>
      </c>
      <c r="H74" s="6">
        <v>2265.15</v>
      </c>
      <c r="I74" s="6">
        <v>2205.77</v>
      </c>
      <c r="J74" s="6">
        <v>1865.98</v>
      </c>
      <c r="K74" s="6">
        <v>2481.2600000000002</v>
      </c>
      <c r="L74" s="6">
        <v>1892.99</v>
      </c>
      <c r="M74" s="6">
        <v>1866.2</v>
      </c>
      <c r="N74" s="6">
        <v>1762.08</v>
      </c>
      <c r="O74" s="6">
        <v>1801.64</v>
      </c>
    </row>
    <row r="75" spans="2:15" hidden="1" x14ac:dyDescent="0.25">
      <c r="B75" s="6">
        <v>1958.48</v>
      </c>
      <c r="C75" s="6">
        <v>2275.92</v>
      </c>
      <c r="D75" s="6">
        <v>2270.66</v>
      </c>
      <c r="E75" s="6">
        <v>2959.39</v>
      </c>
      <c r="F75" s="6">
        <v>2669.48</v>
      </c>
      <c r="G75" s="6">
        <v>2332.7199999999998</v>
      </c>
      <c r="H75" s="6">
        <v>2263.46</v>
      </c>
      <c r="I75" s="6">
        <v>2206.38</v>
      </c>
      <c r="J75" s="6">
        <v>1853.41</v>
      </c>
      <c r="K75" s="6">
        <v>2445.3000000000002</v>
      </c>
      <c r="L75" s="6">
        <v>1892.99</v>
      </c>
      <c r="M75" s="6">
        <v>1866.2</v>
      </c>
      <c r="N75" s="6">
        <v>1766.1</v>
      </c>
      <c r="O75" s="6">
        <v>1798.56</v>
      </c>
    </row>
    <row r="76" spans="2:15" hidden="1" x14ac:dyDescent="0.25">
      <c r="B76" s="6">
        <v>1957.5</v>
      </c>
      <c r="C76" s="6">
        <v>2282.0100000000002</v>
      </c>
      <c r="D76" s="6">
        <v>2272.27</v>
      </c>
      <c r="E76" s="6">
        <v>2958.86</v>
      </c>
      <c r="F76" s="6">
        <v>2669.48</v>
      </c>
      <c r="G76" s="6">
        <v>2346.71</v>
      </c>
      <c r="H76" s="6">
        <v>2262.41</v>
      </c>
      <c r="I76" s="6">
        <v>2210.12</v>
      </c>
      <c r="J76" s="6">
        <v>1856.01</v>
      </c>
      <c r="K76" s="6">
        <v>2445.3000000000002</v>
      </c>
      <c r="L76" s="6">
        <v>1892.99</v>
      </c>
      <c r="M76" s="6">
        <v>1876.29</v>
      </c>
      <c r="N76" s="6">
        <v>1760.77</v>
      </c>
      <c r="O76" s="6">
        <v>1797.28</v>
      </c>
    </row>
    <row r="77" spans="2:15" hidden="1" x14ac:dyDescent="0.25">
      <c r="B77" s="6">
        <v>1955.75</v>
      </c>
      <c r="C77" s="6">
        <v>2281.02</v>
      </c>
      <c r="D77" s="6">
        <v>2278.56</v>
      </c>
      <c r="E77" s="6">
        <v>2958.86</v>
      </c>
      <c r="F77" s="6">
        <v>2669.48</v>
      </c>
      <c r="G77" s="6">
        <v>2362.36</v>
      </c>
      <c r="H77" s="6">
        <v>2259.5300000000002</v>
      </c>
      <c r="I77" s="6">
        <v>2197.7600000000002</v>
      </c>
      <c r="J77" s="6">
        <v>1843.95</v>
      </c>
      <c r="K77" s="6">
        <v>2445.3000000000002</v>
      </c>
      <c r="L77" s="6">
        <v>1899.75</v>
      </c>
      <c r="M77" s="6">
        <v>1887.67</v>
      </c>
      <c r="N77" s="6">
        <v>1761.04</v>
      </c>
      <c r="O77" s="6">
        <v>1804.06</v>
      </c>
    </row>
    <row r="78" spans="2:15" hidden="1" x14ac:dyDescent="0.25">
      <c r="B78" s="6">
        <v>1954.26</v>
      </c>
      <c r="C78" s="6">
        <v>2282.96</v>
      </c>
      <c r="D78" s="6">
        <v>2278.56</v>
      </c>
      <c r="E78" s="6">
        <v>2958.86</v>
      </c>
      <c r="F78" s="6">
        <v>2661.45</v>
      </c>
      <c r="G78" s="6">
        <v>2386.4699999999998</v>
      </c>
      <c r="H78" s="6">
        <v>2258.0100000000002</v>
      </c>
      <c r="I78" s="6">
        <v>2204.0500000000002</v>
      </c>
      <c r="J78" s="6">
        <v>1843.95</v>
      </c>
      <c r="K78" s="6">
        <v>2390.96</v>
      </c>
      <c r="L78" s="6">
        <v>1896.15</v>
      </c>
      <c r="M78" s="6">
        <v>1892.62</v>
      </c>
      <c r="N78" s="6">
        <v>1761.02</v>
      </c>
      <c r="O78" s="6">
        <v>1804.06</v>
      </c>
    </row>
    <row r="79" spans="2:15" hidden="1" x14ac:dyDescent="0.25">
      <c r="B79" s="6">
        <v>1950.01</v>
      </c>
      <c r="C79" s="6">
        <v>2282.96</v>
      </c>
      <c r="D79" s="6">
        <v>2278.56</v>
      </c>
      <c r="E79" s="6">
        <v>2956.47</v>
      </c>
      <c r="F79" s="6">
        <v>2648.97</v>
      </c>
      <c r="G79" s="6">
        <v>2374.46</v>
      </c>
      <c r="H79" s="6">
        <v>2257.0100000000002</v>
      </c>
      <c r="I79" s="6">
        <v>2204.0500000000002</v>
      </c>
      <c r="J79" s="6">
        <v>1843.95</v>
      </c>
      <c r="K79" s="6">
        <v>2390.98</v>
      </c>
      <c r="L79" s="6">
        <v>1893.42</v>
      </c>
      <c r="M79" s="6">
        <v>1876.78</v>
      </c>
      <c r="N79" s="6">
        <v>1758.38</v>
      </c>
      <c r="O79" s="6">
        <v>1804.06</v>
      </c>
    </row>
    <row r="80" spans="2:15" hidden="1" x14ac:dyDescent="0.25">
      <c r="B80" s="6">
        <v>1952.98</v>
      </c>
      <c r="C80" s="6">
        <v>2282.96</v>
      </c>
      <c r="D80" s="6">
        <v>2282.25</v>
      </c>
      <c r="E80" s="6">
        <v>2955.84</v>
      </c>
      <c r="F80" s="6">
        <v>2650.21</v>
      </c>
      <c r="G80" s="6">
        <v>2371.4299999999998</v>
      </c>
      <c r="H80" s="6">
        <v>2257.0100000000002</v>
      </c>
      <c r="I80" s="6">
        <v>2204.0500000000002</v>
      </c>
      <c r="J80" s="6">
        <v>1857.55</v>
      </c>
      <c r="K80" s="6">
        <v>2383.15</v>
      </c>
      <c r="L80" s="6">
        <v>1900.55</v>
      </c>
      <c r="M80" s="6">
        <v>1874.79</v>
      </c>
      <c r="N80" s="6">
        <v>1758.38</v>
      </c>
      <c r="O80" s="6">
        <v>1809.58</v>
      </c>
    </row>
    <row r="81" spans="1:15" hidden="1" x14ac:dyDescent="0.25">
      <c r="B81" s="6">
        <v>1952.98</v>
      </c>
      <c r="C81" s="6">
        <v>2282.96</v>
      </c>
      <c r="D81" s="6">
        <v>2274.5300000000002</v>
      </c>
      <c r="E81" s="6">
        <v>2955.64</v>
      </c>
      <c r="F81" s="6">
        <v>2669.07</v>
      </c>
      <c r="G81" s="6">
        <v>2371.4299999999998</v>
      </c>
      <c r="H81" s="6">
        <v>2257.0100000000002</v>
      </c>
      <c r="I81" s="6">
        <v>2204.0500000000002</v>
      </c>
      <c r="J81" s="6">
        <v>1823.11</v>
      </c>
      <c r="K81" s="6">
        <v>2335.29</v>
      </c>
      <c r="L81" s="6">
        <v>1907.06</v>
      </c>
      <c r="M81" s="6">
        <v>1874.79</v>
      </c>
      <c r="N81" s="6">
        <v>1758.38</v>
      </c>
      <c r="O81" s="6">
        <v>1809.83</v>
      </c>
    </row>
    <row r="82" spans="1:15" hidden="1" x14ac:dyDescent="0.25">
      <c r="B82" s="6">
        <v>1952.98</v>
      </c>
      <c r="C82" s="6">
        <v>2282.17</v>
      </c>
      <c r="D82" s="6">
        <v>2279.6</v>
      </c>
      <c r="E82" s="6">
        <v>2954.62</v>
      </c>
      <c r="F82" s="6">
        <v>2669.39</v>
      </c>
      <c r="G82" s="6">
        <v>2371.4299999999998</v>
      </c>
      <c r="H82" s="6">
        <v>2257.0100000000002</v>
      </c>
      <c r="I82" s="6">
        <v>2186.21</v>
      </c>
      <c r="J82" s="6">
        <v>1815.65</v>
      </c>
      <c r="K82" s="6">
        <v>2340.83</v>
      </c>
      <c r="L82" s="6">
        <v>1907.06</v>
      </c>
      <c r="M82" s="6">
        <v>1874.79</v>
      </c>
      <c r="N82" s="6">
        <v>1758.38</v>
      </c>
      <c r="O82" s="6">
        <v>1812.35</v>
      </c>
    </row>
    <row r="83" spans="1:15" hidden="1" x14ac:dyDescent="0.25">
      <c r="B83" s="6">
        <v>1952.98</v>
      </c>
      <c r="C83" s="6">
        <v>2284.04</v>
      </c>
      <c r="D83" s="6">
        <v>2280</v>
      </c>
      <c r="E83" s="6">
        <v>2956.06</v>
      </c>
      <c r="F83" s="6">
        <v>2669.39</v>
      </c>
      <c r="G83" s="6">
        <v>2371.4299999999998</v>
      </c>
      <c r="H83" s="6">
        <v>2259.19</v>
      </c>
      <c r="I83" s="6">
        <v>2172.6</v>
      </c>
      <c r="J83" s="6">
        <v>1815.65</v>
      </c>
      <c r="K83" s="6">
        <v>2340.83</v>
      </c>
      <c r="L83" s="6">
        <v>1907.06</v>
      </c>
      <c r="M83" s="6">
        <v>1874.79</v>
      </c>
      <c r="N83" s="6">
        <v>1759.78</v>
      </c>
      <c r="O83" s="6">
        <v>1822.78</v>
      </c>
    </row>
    <row r="84" spans="1:15" hidden="1" x14ac:dyDescent="0.25">
      <c r="B84" s="6">
        <v>1956.98</v>
      </c>
      <c r="C84" s="6">
        <v>2290.02</v>
      </c>
      <c r="D84" s="6">
        <v>2274.4699999999998</v>
      </c>
      <c r="E84" s="6">
        <v>2956.06</v>
      </c>
      <c r="F84" s="6">
        <v>2669.39</v>
      </c>
      <c r="G84" s="6">
        <v>2361.7800000000002</v>
      </c>
      <c r="H84" s="6">
        <v>2263.31</v>
      </c>
      <c r="I84" s="6">
        <v>2168.9499999999998</v>
      </c>
      <c r="J84" s="6">
        <v>1815.65</v>
      </c>
      <c r="K84" s="6">
        <v>2340.83</v>
      </c>
      <c r="L84" s="6">
        <v>1907.06</v>
      </c>
      <c r="M84" s="6">
        <v>1866.34</v>
      </c>
      <c r="N84" s="6">
        <v>1758.03</v>
      </c>
      <c r="O84" s="6">
        <v>1825.79</v>
      </c>
    </row>
    <row r="85" spans="1:15" hidden="1" x14ac:dyDescent="0.25">
      <c r="B85" s="6">
        <v>1959.84</v>
      </c>
      <c r="C85" s="6">
        <v>2295.7399999999998</v>
      </c>
      <c r="D85" s="6">
        <v>2274.4699999999998</v>
      </c>
      <c r="E85" s="6">
        <v>2956.06</v>
      </c>
      <c r="F85" s="6">
        <v>2669.39</v>
      </c>
      <c r="G85" s="6">
        <v>2382.3000000000002</v>
      </c>
      <c r="H85" s="6">
        <v>2265.4899999999998</v>
      </c>
      <c r="I85" s="6">
        <v>2174.7199999999998</v>
      </c>
      <c r="J85" s="6">
        <v>1815.65</v>
      </c>
      <c r="K85" s="6">
        <v>2340.83</v>
      </c>
      <c r="L85" s="6">
        <v>1907.06</v>
      </c>
      <c r="M85" s="6">
        <v>1867.74</v>
      </c>
      <c r="N85" s="6">
        <v>1761.87</v>
      </c>
      <c r="O85" s="6">
        <v>1825.79</v>
      </c>
    </row>
    <row r="86" spans="1:15" hidden="1" x14ac:dyDescent="0.25">
      <c r="B86" s="6">
        <v>1954.57</v>
      </c>
      <c r="C86" s="6">
        <v>2295.7399999999998</v>
      </c>
      <c r="D86" s="6">
        <v>2274.4699999999998</v>
      </c>
      <c r="E86" s="6">
        <v>2956.06</v>
      </c>
      <c r="F86" s="6">
        <v>2664.5</v>
      </c>
      <c r="G86" s="6">
        <v>2382.3000000000002</v>
      </c>
      <c r="H86" s="6">
        <v>2266.9499999999998</v>
      </c>
      <c r="I86" s="6">
        <v>2174.7199999999998</v>
      </c>
      <c r="J86" s="6">
        <v>1815.65</v>
      </c>
      <c r="K86" s="6">
        <v>2353.21</v>
      </c>
      <c r="L86" s="6">
        <v>1923.41</v>
      </c>
      <c r="M86" s="6">
        <v>1865.11</v>
      </c>
      <c r="N86" s="6">
        <v>1760.17</v>
      </c>
      <c r="O86" s="6">
        <v>1825.79</v>
      </c>
    </row>
    <row r="87" spans="1:15" hidden="1" x14ac:dyDescent="0.25">
      <c r="B87" s="6">
        <v>1954.83</v>
      </c>
      <c r="C87" s="6">
        <v>2295.7399999999998</v>
      </c>
      <c r="D87" s="6">
        <v>2274.4699999999998</v>
      </c>
      <c r="E87" s="6">
        <v>2959.26</v>
      </c>
      <c r="F87" s="6">
        <v>2667.05</v>
      </c>
      <c r="G87" s="6">
        <v>2382.3000000000002</v>
      </c>
      <c r="H87" s="6">
        <v>2266.9499999999998</v>
      </c>
      <c r="I87" s="6">
        <v>2174.7199999999998</v>
      </c>
      <c r="J87" s="6">
        <v>1815.65</v>
      </c>
      <c r="K87" s="6">
        <v>2379.94</v>
      </c>
      <c r="L87" s="6">
        <v>1922.91</v>
      </c>
      <c r="M87" s="6">
        <v>1871.37</v>
      </c>
      <c r="N87" s="6">
        <v>1760.17</v>
      </c>
      <c r="O87" s="6">
        <v>1825.79</v>
      </c>
    </row>
    <row r="88" spans="1:15" hidden="1" x14ac:dyDescent="0.25">
      <c r="B88" s="6">
        <v>1954.83</v>
      </c>
      <c r="C88" s="6">
        <v>2293.9899999999998</v>
      </c>
      <c r="D88" s="6">
        <v>2261.37</v>
      </c>
      <c r="E88" s="6">
        <v>2959.84</v>
      </c>
      <c r="F88" s="6">
        <v>2679.33</v>
      </c>
      <c r="G88" s="6">
        <v>2382.3000000000002</v>
      </c>
      <c r="H88" s="6">
        <v>2266.9499999999998</v>
      </c>
      <c r="I88" s="6">
        <v>2172.14</v>
      </c>
      <c r="J88" s="6">
        <v>1835.01</v>
      </c>
      <c r="K88" s="6">
        <v>2435.81</v>
      </c>
      <c r="L88" s="6">
        <v>1933.4</v>
      </c>
      <c r="M88" s="6">
        <v>1871.37</v>
      </c>
      <c r="N88" s="6">
        <v>1760.17</v>
      </c>
      <c r="O88" s="6">
        <v>1828.95</v>
      </c>
    </row>
    <row r="89" spans="1:15" hidden="1" x14ac:dyDescent="0.25">
      <c r="B89" s="6">
        <v>1954.83</v>
      </c>
      <c r="C89" s="6">
        <v>2299.6799999999998</v>
      </c>
      <c r="D89" s="6">
        <v>2261.23</v>
      </c>
      <c r="E89" s="6">
        <v>2958.73</v>
      </c>
      <c r="F89" s="6">
        <v>2673.68</v>
      </c>
      <c r="G89" s="6">
        <v>2382.3000000000002</v>
      </c>
      <c r="H89" s="6">
        <v>2268.35</v>
      </c>
      <c r="I89" s="6">
        <v>2172.09</v>
      </c>
      <c r="J89" s="6">
        <v>1821.31</v>
      </c>
      <c r="K89" s="6">
        <v>2485.56</v>
      </c>
      <c r="L89" s="6">
        <v>1933.4</v>
      </c>
      <c r="M89" s="6">
        <v>1871.37</v>
      </c>
      <c r="N89" s="6">
        <v>1759.58</v>
      </c>
      <c r="O89" s="6">
        <v>1832.2</v>
      </c>
    </row>
    <row r="90" spans="1:15" hidden="1" x14ac:dyDescent="0.25">
      <c r="B90" s="6">
        <v>1958.93</v>
      </c>
      <c r="C90" s="6">
        <v>2303.86</v>
      </c>
      <c r="D90" s="6">
        <v>2261.23</v>
      </c>
      <c r="E90" s="6">
        <v>2958.25</v>
      </c>
      <c r="F90" s="6">
        <v>2673.68</v>
      </c>
      <c r="G90" s="6">
        <v>2397.25</v>
      </c>
      <c r="H90" s="6">
        <v>2276.08</v>
      </c>
      <c r="I90" s="6">
        <v>2169.67</v>
      </c>
      <c r="J90" s="6">
        <v>1810.68</v>
      </c>
      <c r="K90" s="6">
        <v>2485.56</v>
      </c>
      <c r="L90" s="6">
        <v>1933.4</v>
      </c>
      <c r="M90" s="6">
        <v>1877.84</v>
      </c>
      <c r="N90" s="6">
        <v>1762.93</v>
      </c>
      <c r="O90" s="6">
        <v>1832.2</v>
      </c>
    </row>
    <row r="91" spans="1:15" hidden="1" x14ac:dyDescent="0.25">
      <c r="B91" s="6">
        <v>1955.14</v>
      </c>
      <c r="C91" s="6">
        <v>2309.83</v>
      </c>
      <c r="D91" s="6">
        <v>2261.23</v>
      </c>
      <c r="E91" s="6">
        <v>2958.25</v>
      </c>
      <c r="F91" s="6">
        <v>2673.68</v>
      </c>
      <c r="G91" s="6">
        <v>2393.3200000000002</v>
      </c>
      <c r="H91" s="6">
        <v>2286.73</v>
      </c>
      <c r="I91" s="6">
        <v>2155.06</v>
      </c>
      <c r="J91" s="6">
        <v>1821.6</v>
      </c>
      <c r="K91" s="6">
        <v>2485.56</v>
      </c>
      <c r="L91" s="6">
        <v>1934.21</v>
      </c>
      <c r="M91" s="6">
        <v>1888</v>
      </c>
      <c r="N91" s="6">
        <v>1771.25</v>
      </c>
      <c r="O91" s="6">
        <v>1832.2</v>
      </c>
    </row>
    <row r="92" spans="1:15" hidden="1" x14ac:dyDescent="0.25">
      <c r="B92" s="6">
        <v>1949.75</v>
      </c>
      <c r="C92" s="6">
        <v>2310.5700000000002</v>
      </c>
      <c r="D92" s="6">
        <v>2261.23</v>
      </c>
      <c r="E92" s="6">
        <v>2958.25</v>
      </c>
      <c r="F92" s="6">
        <v>2676.93</v>
      </c>
      <c r="G92" s="6">
        <v>2376.48</v>
      </c>
      <c r="H92" s="6">
        <v>2289.98</v>
      </c>
      <c r="I92" s="6">
        <v>2190.3000000000002</v>
      </c>
      <c r="J92" s="6">
        <v>1821.6</v>
      </c>
      <c r="K92" s="6">
        <v>2561.21</v>
      </c>
      <c r="L92" s="6">
        <v>1928.59</v>
      </c>
      <c r="M92" s="6">
        <v>1879.47</v>
      </c>
      <c r="N92" s="6">
        <v>1784.66</v>
      </c>
      <c r="O92" s="6">
        <v>1832.2</v>
      </c>
    </row>
    <row r="93" spans="1:15" hidden="1" x14ac:dyDescent="0.25">
      <c r="B93" s="6">
        <v>1951.56</v>
      </c>
      <c r="C93" s="6">
        <v>2310.5700000000002</v>
      </c>
      <c r="D93" s="6">
        <v>2261.23</v>
      </c>
      <c r="E93" s="6">
        <v>2958.15</v>
      </c>
      <c r="F93" s="6">
        <v>2678.16</v>
      </c>
      <c r="G93" s="6">
        <v>2363.23</v>
      </c>
      <c r="H93" s="6">
        <v>2293.38</v>
      </c>
      <c r="I93" s="6">
        <v>2190.3000000000002</v>
      </c>
      <c r="J93" s="6">
        <v>1821.6</v>
      </c>
      <c r="K93" s="6">
        <v>2544.2399999999998</v>
      </c>
      <c r="L93" s="6">
        <v>1921.88</v>
      </c>
      <c r="M93" s="6">
        <v>1870.6</v>
      </c>
      <c r="N93" s="6">
        <v>1792.07</v>
      </c>
      <c r="O93" s="6">
        <v>1832.2</v>
      </c>
    </row>
    <row r="94" spans="1:15" s="8" customFormat="1" x14ac:dyDescent="0.25">
      <c r="A94" s="9" t="s">
        <v>3</v>
      </c>
      <c r="B94" s="7">
        <f t="shared" ref="B94:O94" si="0">AVERAGE(B3:B93)</f>
        <v>1942.5307692307701</v>
      </c>
      <c r="C94" s="7">
        <f t="shared" si="0"/>
        <v>2256.0909890109879</v>
      </c>
      <c r="D94" s="7">
        <f t="shared" si="0"/>
        <v>2280.6786813186809</v>
      </c>
      <c r="E94" s="7">
        <f t="shared" si="0"/>
        <v>2938.0416483516487</v>
      </c>
      <c r="F94" s="7">
        <f t="shared" si="0"/>
        <v>2713.2237362637366</v>
      </c>
      <c r="G94" s="7">
        <f t="shared" si="0"/>
        <v>2354.2170329670312</v>
      </c>
      <c r="H94" s="7">
        <f t="shared" si="0"/>
        <v>2264.390109890111</v>
      </c>
      <c r="I94" s="7">
        <f t="shared" si="0"/>
        <v>2221.6780219780217</v>
      </c>
      <c r="J94" s="7">
        <f t="shared" si="0"/>
        <v>1910.7750549450552</v>
      </c>
      <c r="K94" s="7">
        <f t="shared" si="0"/>
        <v>2409.9697802197798</v>
      </c>
      <c r="L94" s="7">
        <f t="shared" si="0"/>
        <v>1947.6387912087905</v>
      </c>
      <c r="M94" s="7">
        <f t="shared" si="0"/>
        <v>1876.8421978021977</v>
      </c>
      <c r="N94" s="7">
        <f t="shared" si="0"/>
        <v>1801.1859340659346</v>
      </c>
      <c r="O94" s="7">
        <f t="shared" si="0"/>
        <v>1791.7978021978029</v>
      </c>
    </row>
    <row r="95" spans="1:15" ht="14.1" hidden="1" customHeight="1" x14ac:dyDescent="0.25">
      <c r="A95" s="9" t="s">
        <v>4</v>
      </c>
      <c r="B95" s="6">
        <v>1958.12</v>
      </c>
      <c r="C95" s="6">
        <v>2310.5700000000002</v>
      </c>
      <c r="D95" s="6">
        <v>2264.5700000000002</v>
      </c>
      <c r="E95" s="6">
        <v>2958.56</v>
      </c>
      <c r="F95" s="6">
        <v>2682.09</v>
      </c>
      <c r="G95" s="6">
        <v>2365.98</v>
      </c>
      <c r="H95" s="6">
        <v>2293.38</v>
      </c>
      <c r="I95" s="6">
        <v>2190.3000000000002</v>
      </c>
      <c r="J95" s="6">
        <v>1834.96</v>
      </c>
      <c r="K95" s="6">
        <v>2534.9899999999998</v>
      </c>
      <c r="L95" s="6">
        <v>1921.88</v>
      </c>
      <c r="M95" s="6">
        <v>1858.95</v>
      </c>
      <c r="N95" s="6">
        <v>1792.07</v>
      </c>
      <c r="O95" s="6">
        <v>1823.12</v>
      </c>
    </row>
    <row r="96" spans="1:15" ht="14.1" hidden="1" customHeight="1" x14ac:dyDescent="0.25">
      <c r="A96" s="9" t="s">
        <v>5</v>
      </c>
      <c r="B96" s="6">
        <v>1958.12</v>
      </c>
      <c r="C96" s="6">
        <v>2304.19</v>
      </c>
      <c r="D96" s="6">
        <v>2257.16</v>
      </c>
      <c r="E96" s="6">
        <v>2956.5</v>
      </c>
      <c r="F96" s="6">
        <v>2671.01</v>
      </c>
      <c r="G96" s="6">
        <v>2365.98</v>
      </c>
      <c r="H96" s="6">
        <v>2293.38</v>
      </c>
      <c r="I96" s="6">
        <v>2189.1799999999998</v>
      </c>
      <c r="J96" s="6">
        <v>1827.94</v>
      </c>
      <c r="K96" s="6">
        <v>2451.7199999999998</v>
      </c>
      <c r="L96" s="6">
        <v>1921.88</v>
      </c>
      <c r="M96" s="6">
        <v>1858.95</v>
      </c>
      <c r="N96" s="6">
        <v>1792.07</v>
      </c>
      <c r="O96" s="6">
        <v>1817.14</v>
      </c>
    </row>
    <row r="97" spans="1:15" ht="14.1" hidden="1" customHeight="1" x14ac:dyDescent="0.25">
      <c r="A97" s="10" t="s">
        <v>6</v>
      </c>
      <c r="B97" s="6">
        <v>1958.12</v>
      </c>
      <c r="C97" s="6">
        <v>2308.64</v>
      </c>
      <c r="D97" s="6">
        <v>2267.9899999999998</v>
      </c>
      <c r="E97" s="6">
        <v>2951.14</v>
      </c>
      <c r="F97" s="6">
        <v>2666.55</v>
      </c>
      <c r="G97" s="6">
        <v>2365.98</v>
      </c>
      <c r="H97" s="6">
        <v>2296.1799999999998</v>
      </c>
      <c r="I97" s="6">
        <v>2171.4699999999998</v>
      </c>
      <c r="J97" s="6">
        <v>1826.34</v>
      </c>
      <c r="K97" s="6">
        <v>2422.71</v>
      </c>
      <c r="L97" s="6">
        <v>1921.88</v>
      </c>
      <c r="M97" s="6">
        <v>1858.95</v>
      </c>
      <c r="N97" s="6">
        <v>1779.13</v>
      </c>
      <c r="O97" s="6">
        <v>1819.93</v>
      </c>
    </row>
    <row r="98" spans="1:15" hidden="1" x14ac:dyDescent="0.25">
      <c r="B98" s="6">
        <v>1963.22</v>
      </c>
      <c r="C98" s="6">
        <v>2315.81</v>
      </c>
      <c r="D98" s="6">
        <v>2269.35</v>
      </c>
      <c r="E98" s="6">
        <v>2946.79</v>
      </c>
      <c r="F98" s="6">
        <v>2666.55</v>
      </c>
      <c r="G98" s="6">
        <v>2374.4699999999998</v>
      </c>
      <c r="H98" s="6">
        <v>2288.67</v>
      </c>
      <c r="I98" s="6">
        <v>2166.9299999999998</v>
      </c>
      <c r="J98" s="6">
        <v>1824.39</v>
      </c>
      <c r="K98" s="6">
        <v>2422.71</v>
      </c>
      <c r="L98" s="6">
        <v>1921.88</v>
      </c>
      <c r="M98" s="6">
        <v>1846.78</v>
      </c>
      <c r="N98" s="6">
        <v>1767.84</v>
      </c>
      <c r="O98" s="6">
        <v>1829.01</v>
      </c>
    </row>
    <row r="99" spans="1:15" hidden="1" x14ac:dyDescent="0.25">
      <c r="B99" s="6">
        <v>1964.1</v>
      </c>
      <c r="C99" s="6">
        <v>2317.46</v>
      </c>
      <c r="D99" s="6">
        <v>2263.0300000000002</v>
      </c>
      <c r="E99" s="6">
        <v>2946.79</v>
      </c>
      <c r="F99" s="6">
        <v>2666.55</v>
      </c>
      <c r="G99" s="6">
        <v>2369.67</v>
      </c>
      <c r="H99" s="6">
        <v>2294.9899999999998</v>
      </c>
      <c r="I99" s="6">
        <v>2166.9299999999998</v>
      </c>
      <c r="J99" s="6">
        <v>1816.28</v>
      </c>
      <c r="K99" s="6">
        <v>2422.71</v>
      </c>
      <c r="L99" s="6">
        <v>1911.78</v>
      </c>
      <c r="M99" s="6">
        <v>1838.29</v>
      </c>
      <c r="N99" s="6">
        <v>1772.58</v>
      </c>
      <c r="O99" s="6">
        <v>1826.88</v>
      </c>
    </row>
    <row r="100" spans="1:15" hidden="1" x14ac:dyDescent="0.25">
      <c r="B100" s="6">
        <v>1968.92</v>
      </c>
      <c r="C100" s="6">
        <v>2318.58</v>
      </c>
      <c r="D100" s="6">
        <v>2263.0300000000002</v>
      </c>
      <c r="E100" s="6">
        <v>2946.79</v>
      </c>
      <c r="F100" s="6">
        <v>2667.06</v>
      </c>
      <c r="G100" s="6">
        <v>2362.2800000000002</v>
      </c>
      <c r="H100" s="6">
        <v>2313.0500000000002</v>
      </c>
      <c r="I100" s="6">
        <v>2166.9299999999998</v>
      </c>
      <c r="J100" s="6">
        <v>1816.28</v>
      </c>
      <c r="K100" s="6">
        <v>2408.42</v>
      </c>
      <c r="L100" s="6">
        <v>1911.07</v>
      </c>
      <c r="M100" s="6">
        <v>1826.97</v>
      </c>
      <c r="N100" s="6">
        <v>1772.58</v>
      </c>
      <c r="O100" s="6">
        <v>1826.88</v>
      </c>
    </row>
    <row r="101" spans="1:15" hidden="1" x14ac:dyDescent="0.25">
      <c r="B101" s="6">
        <v>1986.96</v>
      </c>
      <c r="C101" s="6">
        <v>2318.58</v>
      </c>
      <c r="D101" s="6">
        <v>2263.0300000000002</v>
      </c>
      <c r="E101" s="6">
        <v>2942.41</v>
      </c>
      <c r="F101" s="6">
        <v>2663.05</v>
      </c>
      <c r="G101" s="6">
        <v>2353.16</v>
      </c>
      <c r="H101" s="6">
        <v>2342.35</v>
      </c>
      <c r="I101" s="6">
        <v>2166.9299999999998</v>
      </c>
      <c r="J101" s="6">
        <v>1816.28</v>
      </c>
      <c r="K101" s="6">
        <v>2416.63</v>
      </c>
      <c r="L101" s="6">
        <v>1920.53</v>
      </c>
      <c r="M101" s="6">
        <v>1825.09</v>
      </c>
      <c r="N101" s="6">
        <v>1772.58</v>
      </c>
      <c r="O101" s="6">
        <v>1826.88</v>
      </c>
    </row>
    <row r="102" spans="1:15" hidden="1" x14ac:dyDescent="0.25">
      <c r="B102" s="6">
        <v>1996.24</v>
      </c>
      <c r="C102" s="6">
        <v>2318.58</v>
      </c>
      <c r="D102" s="6">
        <v>2255.02</v>
      </c>
      <c r="E102" s="6">
        <v>2938.32</v>
      </c>
      <c r="F102" s="6">
        <v>2659.05</v>
      </c>
      <c r="G102" s="6">
        <v>2349.8000000000002</v>
      </c>
      <c r="H102" s="6">
        <v>2342.35</v>
      </c>
      <c r="I102" s="6">
        <v>2166.9299999999998</v>
      </c>
      <c r="J102" s="6">
        <v>1811.23</v>
      </c>
      <c r="K102" s="6">
        <v>2388.11</v>
      </c>
      <c r="L102" s="6">
        <v>1931.91</v>
      </c>
      <c r="M102" s="6">
        <v>1817.35</v>
      </c>
      <c r="N102" s="6">
        <v>1772.58</v>
      </c>
      <c r="O102" s="6">
        <v>1817.66</v>
      </c>
    </row>
    <row r="103" spans="1:15" hidden="1" x14ac:dyDescent="0.25">
      <c r="B103" s="6">
        <v>1996.24</v>
      </c>
      <c r="C103" s="6">
        <v>2315.21</v>
      </c>
      <c r="D103" s="6">
        <v>2254.4499999999998</v>
      </c>
      <c r="E103" s="6">
        <v>2920.4</v>
      </c>
      <c r="F103" s="6">
        <v>2659.05</v>
      </c>
      <c r="G103" s="6">
        <v>2349.8000000000002</v>
      </c>
      <c r="H103" s="6">
        <v>2342.35</v>
      </c>
      <c r="I103" s="6">
        <v>2164.5500000000002</v>
      </c>
      <c r="J103" s="6">
        <v>1812.85</v>
      </c>
      <c r="K103" s="6">
        <v>2388.11</v>
      </c>
      <c r="L103" s="6">
        <v>1921.32</v>
      </c>
      <c r="M103" s="6">
        <v>1817.35</v>
      </c>
      <c r="N103" s="6">
        <v>1772.58</v>
      </c>
      <c r="O103" s="6">
        <v>1813.11</v>
      </c>
    </row>
    <row r="104" spans="1:15" hidden="1" x14ac:dyDescent="0.25">
      <c r="B104" s="6">
        <v>1996.24</v>
      </c>
      <c r="C104" s="6">
        <v>2309.84</v>
      </c>
      <c r="D104" s="6">
        <v>2257.7800000000002</v>
      </c>
      <c r="E104" s="6">
        <v>2911.74</v>
      </c>
      <c r="F104" s="6">
        <v>2659.05</v>
      </c>
      <c r="G104" s="6">
        <v>2349.8000000000002</v>
      </c>
      <c r="H104" s="6">
        <v>2352.58</v>
      </c>
      <c r="I104" s="6">
        <v>2157.8200000000002</v>
      </c>
      <c r="J104" s="6">
        <v>1799.07</v>
      </c>
      <c r="K104" s="6">
        <v>2388.11</v>
      </c>
      <c r="L104" s="6">
        <v>1921.32</v>
      </c>
      <c r="M104" s="6">
        <v>1817.35</v>
      </c>
      <c r="N104" s="6">
        <v>1779.53</v>
      </c>
      <c r="O104" s="6">
        <v>1821.2</v>
      </c>
    </row>
    <row r="105" spans="1:15" hidden="1" x14ac:dyDescent="0.25">
      <c r="B105" s="6">
        <v>1998.25</v>
      </c>
      <c r="C105" s="6">
        <v>2314.0700000000002</v>
      </c>
      <c r="D105" s="6">
        <v>2261.66</v>
      </c>
      <c r="E105" s="6">
        <v>2923.07</v>
      </c>
      <c r="F105" s="6">
        <v>2659.05</v>
      </c>
      <c r="G105" s="6">
        <v>2331.9499999999998</v>
      </c>
      <c r="H105" s="6">
        <v>2336.2600000000002</v>
      </c>
      <c r="I105" s="6">
        <v>2154.61</v>
      </c>
      <c r="J105" s="6">
        <v>1791.63</v>
      </c>
      <c r="K105" s="6">
        <v>2388.11</v>
      </c>
      <c r="L105" s="6">
        <v>1921.32</v>
      </c>
      <c r="M105" s="6">
        <v>1815.79</v>
      </c>
      <c r="N105" s="6">
        <v>1793.3</v>
      </c>
      <c r="O105" s="6">
        <v>1823.84</v>
      </c>
    </row>
    <row r="106" spans="1:15" hidden="1" x14ac:dyDescent="0.25">
      <c r="B106" s="6">
        <v>1986.75</v>
      </c>
      <c r="C106" s="6">
        <v>2314.0700000000002</v>
      </c>
      <c r="D106" s="6">
        <v>2264.98</v>
      </c>
      <c r="E106" s="6">
        <v>2923.07</v>
      </c>
      <c r="F106" s="6">
        <v>2659.05</v>
      </c>
      <c r="G106" s="6">
        <v>2335.4</v>
      </c>
      <c r="H106" s="6">
        <v>2335.16</v>
      </c>
      <c r="I106" s="6">
        <v>2152.65</v>
      </c>
      <c r="J106" s="6">
        <v>1792.49</v>
      </c>
      <c r="K106" s="6">
        <v>2388.11</v>
      </c>
      <c r="L106" s="6">
        <v>1926.16</v>
      </c>
      <c r="M106" s="6">
        <v>1818.14</v>
      </c>
      <c r="N106" s="6">
        <v>1787.66</v>
      </c>
      <c r="O106" s="6">
        <v>1827.79</v>
      </c>
    </row>
    <row r="107" spans="1:15" hidden="1" x14ac:dyDescent="0.25">
      <c r="B107" s="6">
        <v>1987.38</v>
      </c>
      <c r="C107" s="6">
        <v>2314.0700000000002</v>
      </c>
      <c r="D107" s="6">
        <v>2264.98</v>
      </c>
      <c r="E107" s="6">
        <v>2923.07</v>
      </c>
      <c r="F107" s="6">
        <v>2648.8</v>
      </c>
      <c r="G107" s="6">
        <v>2328.7399999999998</v>
      </c>
      <c r="H107" s="6">
        <v>2335.16</v>
      </c>
      <c r="I107" s="6">
        <v>2138.7399999999998</v>
      </c>
      <c r="J107" s="6">
        <v>1792.49</v>
      </c>
      <c r="K107" s="6">
        <v>2392.2199999999998</v>
      </c>
      <c r="L107" s="6">
        <v>1936.22</v>
      </c>
      <c r="M107" s="6">
        <v>1818.91</v>
      </c>
      <c r="N107" s="6">
        <v>1778.78</v>
      </c>
      <c r="O107" s="6">
        <v>1827.79</v>
      </c>
    </row>
    <row r="108" spans="1:15" hidden="1" x14ac:dyDescent="0.25">
      <c r="B108" s="6">
        <v>1987.36</v>
      </c>
      <c r="C108" s="6">
        <v>2314.0700000000002</v>
      </c>
      <c r="D108" s="6">
        <v>2264.98</v>
      </c>
      <c r="E108" s="6">
        <v>2931.69</v>
      </c>
      <c r="F108" s="6">
        <v>2642.55</v>
      </c>
      <c r="G108" s="6">
        <v>2346.09</v>
      </c>
      <c r="H108" s="6">
        <v>2335.16</v>
      </c>
      <c r="I108" s="6">
        <v>2138.7399999999998</v>
      </c>
      <c r="J108" s="6">
        <v>1792.49</v>
      </c>
      <c r="K108" s="6">
        <v>2394.27</v>
      </c>
      <c r="L108" s="6">
        <v>1938.24</v>
      </c>
      <c r="M108" s="6">
        <v>1811.1</v>
      </c>
      <c r="N108" s="6">
        <v>1777.12</v>
      </c>
      <c r="O108" s="6">
        <v>1827.79</v>
      </c>
    </row>
    <row r="109" spans="1:15" hidden="1" x14ac:dyDescent="0.25">
      <c r="B109" s="6">
        <v>1987.39</v>
      </c>
      <c r="C109" s="6">
        <v>2314.0700000000002</v>
      </c>
      <c r="D109" s="6">
        <v>2266.92</v>
      </c>
      <c r="E109" s="6">
        <v>2919.58</v>
      </c>
      <c r="F109" s="6">
        <v>2631.72</v>
      </c>
      <c r="G109" s="6">
        <v>2363.96</v>
      </c>
      <c r="H109" s="6">
        <v>2335.16</v>
      </c>
      <c r="I109" s="6">
        <v>2138.7399999999998</v>
      </c>
      <c r="J109" s="6">
        <v>1792.69</v>
      </c>
      <c r="K109" s="6">
        <v>2380.69</v>
      </c>
      <c r="L109" s="6">
        <v>1943.83</v>
      </c>
      <c r="M109" s="6">
        <v>1800.63</v>
      </c>
      <c r="N109" s="6">
        <v>1777.12</v>
      </c>
      <c r="O109" s="6">
        <v>1834.86</v>
      </c>
    </row>
    <row r="110" spans="1:15" hidden="1" x14ac:dyDescent="0.25">
      <c r="B110" s="6">
        <v>1987.39</v>
      </c>
      <c r="C110" s="6">
        <v>2320.1799999999998</v>
      </c>
      <c r="D110" s="6">
        <v>2262.56</v>
      </c>
      <c r="E110" s="6">
        <v>2918.01</v>
      </c>
      <c r="F110" s="6">
        <v>2619.59</v>
      </c>
      <c r="G110" s="6">
        <v>2363.96</v>
      </c>
      <c r="H110" s="6">
        <v>2335.16</v>
      </c>
      <c r="I110" s="6">
        <v>2136.8200000000002</v>
      </c>
      <c r="J110" s="6">
        <v>1797.89</v>
      </c>
      <c r="K110" s="6">
        <v>2344.98</v>
      </c>
      <c r="L110" s="6">
        <v>1942.21</v>
      </c>
      <c r="M110" s="6">
        <v>1800.63</v>
      </c>
      <c r="N110" s="6">
        <v>1777.12</v>
      </c>
      <c r="O110" s="6">
        <v>1833.98</v>
      </c>
    </row>
    <row r="111" spans="1:15" hidden="1" x14ac:dyDescent="0.25">
      <c r="B111" s="6">
        <v>1987.39</v>
      </c>
      <c r="C111" s="6">
        <v>2319.5700000000002</v>
      </c>
      <c r="D111" s="6">
        <v>2261.12</v>
      </c>
      <c r="E111" s="6">
        <v>2918.01</v>
      </c>
      <c r="F111" s="6">
        <v>2620.19</v>
      </c>
      <c r="G111" s="6">
        <v>2363.96</v>
      </c>
      <c r="H111" s="6">
        <v>2366.15</v>
      </c>
      <c r="I111" s="6">
        <v>2141.35</v>
      </c>
      <c r="J111" s="6">
        <v>1798.89</v>
      </c>
      <c r="K111" s="6">
        <v>2343.34</v>
      </c>
      <c r="L111" s="6">
        <v>1942.21</v>
      </c>
      <c r="M111" s="6">
        <v>1800.63</v>
      </c>
      <c r="N111" s="6">
        <v>1775.67</v>
      </c>
      <c r="O111" s="6">
        <v>1846.46</v>
      </c>
    </row>
    <row r="112" spans="1:15" hidden="1" x14ac:dyDescent="0.25">
      <c r="B112" s="6">
        <v>1996.29</v>
      </c>
      <c r="C112" s="6">
        <v>2316.91</v>
      </c>
      <c r="D112" s="6">
        <v>2256.66</v>
      </c>
      <c r="E112" s="6">
        <v>2918.01</v>
      </c>
      <c r="F112" s="6">
        <v>2620.19</v>
      </c>
      <c r="G112" s="6">
        <v>2363.3000000000002</v>
      </c>
      <c r="H112" s="6">
        <v>2349.0300000000002</v>
      </c>
      <c r="I112" s="6">
        <v>2148.46</v>
      </c>
      <c r="J112" s="6">
        <v>1792.87</v>
      </c>
      <c r="K112" s="6">
        <v>2343.34</v>
      </c>
      <c r="L112" s="6">
        <v>1942.21</v>
      </c>
      <c r="M112" s="6">
        <v>1799.79</v>
      </c>
      <c r="N112" s="6">
        <v>1769.07</v>
      </c>
      <c r="O112" s="6">
        <v>1847.02</v>
      </c>
    </row>
    <row r="113" spans="2:15" hidden="1" x14ac:dyDescent="0.25">
      <c r="B113" s="6">
        <v>2003.02</v>
      </c>
      <c r="C113" s="6">
        <v>2327.08</v>
      </c>
      <c r="D113" s="6">
        <v>2260.9</v>
      </c>
      <c r="E113" s="6">
        <v>2918.01</v>
      </c>
      <c r="F113" s="6">
        <v>2620.19</v>
      </c>
      <c r="G113" s="6">
        <v>2355.64</v>
      </c>
      <c r="H113" s="6">
        <v>2344.73</v>
      </c>
      <c r="I113" s="6">
        <v>2143.31</v>
      </c>
      <c r="J113" s="6">
        <v>1785.17</v>
      </c>
      <c r="K113" s="6">
        <v>2343.34</v>
      </c>
      <c r="L113" s="6">
        <v>1951.04</v>
      </c>
      <c r="M113" s="6">
        <v>1790.54</v>
      </c>
      <c r="N113" s="6">
        <v>1774.21</v>
      </c>
      <c r="O113" s="6">
        <v>1835.57</v>
      </c>
    </row>
    <row r="114" spans="2:15" hidden="1" x14ac:dyDescent="0.25">
      <c r="B114" s="6">
        <v>1996.07</v>
      </c>
      <c r="C114" s="6">
        <v>2329.73</v>
      </c>
      <c r="D114" s="6">
        <v>2260.9</v>
      </c>
      <c r="E114" s="6">
        <v>2918.01</v>
      </c>
      <c r="F114" s="6">
        <v>2612.3000000000002</v>
      </c>
      <c r="G114" s="6">
        <v>2344.4499999999998</v>
      </c>
      <c r="H114" s="6">
        <v>2336.1</v>
      </c>
      <c r="I114" s="6">
        <v>2121.42</v>
      </c>
      <c r="J114" s="6">
        <v>1785.17</v>
      </c>
      <c r="K114" s="6">
        <v>2376.38</v>
      </c>
      <c r="L114" s="6">
        <v>1947.69</v>
      </c>
      <c r="M114" s="6">
        <v>1782.59</v>
      </c>
      <c r="N114" s="6">
        <v>1776.06</v>
      </c>
      <c r="O114" s="6">
        <v>1835.57</v>
      </c>
    </row>
    <row r="115" spans="2:15" hidden="1" x14ac:dyDescent="0.25">
      <c r="B115" s="6">
        <v>1996.07</v>
      </c>
      <c r="C115" s="6">
        <v>2329.73</v>
      </c>
      <c r="D115" s="6">
        <v>2260.9</v>
      </c>
      <c r="E115" s="6">
        <v>2920.04</v>
      </c>
      <c r="F115" s="6">
        <v>2620.94</v>
      </c>
      <c r="G115" s="6">
        <v>2336.35</v>
      </c>
      <c r="H115" s="6">
        <v>2337.42</v>
      </c>
      <c r="I115" s="6">
        <v>2121.42</v>
      </c>
      <c r="J115" s="6">
        <v>1785.17</v>
      </c>
      <c r="K115" s="6">
        <v>2338.6</v>
      </c>
      <c r="L115" s="6">
        <v>1948.47</v>
      </c>
      <c r="M115" s="6">
        <v>1782.59</v>
      </c>
      <c r="N115" s="6">
        <v>1771.13</v>
      </c>
      <c r="O115" s="6">
        <v>1835.57</v>
      </c>
    </row>
    <row r="116" spans="2:15" hidden="1" x14ac:dyDescent="0.25">
      <c r="B116" s="6">
        <v>1996.07</v>
      </c>
      <c r="C116" s="6">
        <v>2329.73</v>
      </c>
      <c r="D116" s="6">
        <v>2259.88</v>
      </c>
      <c r="E116" s="6">
        <v>2916.03</v>
      </c>
      <c r="F116" s="6">
        <v>2628.19</v>
      </c>
      <c r="G116" s="6">
        <v>2336.25</v>
      </c>
      <c r="H116" s="6">
        <v>2337.42</v>
      </c>
      <c r="I116" s="6">
        <v>2121.42</v>
      </c>
      <c r="J116" s="6">
        <v>1780.79</v>
      </c>
      <c r="K116" s="6">
        <v>2318.83</v>
      </c>
      <c r="L116" s="6">
        <v>1955.84</v>
      </c>
      <c r="M116" s="6">
        <v>1782.59</v>
      </c>
      <c r="N116" s="6">
        <v>1771.13</v>
      </c>
      <c r="O116" s="6">
        <v>1841.14</v>
      </c>
    </row>
    <row r="117" spans="2:15" hidden="1" x14ac:dyDescent="0.25">
      <c r="B117" s="6">
        <v>1996.07</v>
      </c>
      <c r="C117" s="6">
        <v>2334.38</v>
      </c>
      <c r="D117" s="6">
        <v>2263.6799999999998</v>
      </c>
      <c r="E117" s="6">
        <v>2911</v>
      </c>
      <c r="F117" s="6">
        <v>2618.21</v>
      </c>
      <c r="G117" s="6">
        <v>2336.25</v>
      </c>
      <c r="H117" s="6">
        <v>2337.42</v>
      </c>
      <c r="I117" s="6">
        <v>2115.56</v>
      </c>
      <c r="J117" s="6">
        <v>1775.08</v>
      </c>
      <c r="K117" s="6">
        <v>2300.7399999999998</v>
      </c>
      <c r="L117" s="6">
        <v>1950.89</v>
      </c>
      <c r="M117" s="6">
        <v>1782.59</v>
      </c>
      <c r="N117" s="6">
        <v>1771.13</v>
      </c>
      <c r="O117" s="6">
        <v>1838.03</v>
      </c>
    </row>
    <row r="118" spans="2:15" hidden="1" x14ac:dyDescent="0.25">
      <c r="B118" s="6">
        <v>1996.07</v>
      </c>
      <c r="C118" s="6">
        <v>2339.16</v>
      </c>
      <c r="D118" s="6">
        <v>2265.6999999999998</v>
      </c>
      <c r="E118" s="6">
        <v>2908.25</v>
      </c>
      <c r="F118" s="6">
        <v>2622.74</v>
      </c>
      <c r="G118" s="6">
        <v>2336.25</v>
      </c>
      <c r="H118" s="6">
        <v>2332.9899999999998</v>
      </c>
      <c r="I118" s="6">
        <v>2119.37</v>
      </c>
      <c r="J118" s="6">
        <v>1765.3</v>
      </c>
      <c r="K118" s="6">
        <v>2283.1999999999998</v>
      </c>
      <c r="L118" s="6">
        <v>1950.89</v>
      </c>
      <c r="M118" s="6">
        <v>1782.59</v>
      </c>
      <c r="N118" s="6">
        <v>1774.44</v>
      </c>
      <c r="O118" s="6">
        <v>1836.79</v>
      </c>
    </row>
    <row r="119" spans="2:15" hidden="1" x14ac:dyDescent="0.25">
      <c r="B119" s="6">
        <v>1991.17</v>
      </c>
      <c r="C119" s="6">
        <v>2345.21</v>
      </c>
      <c r="D119" s="6">
        <v>2267.4</v>
      </c>
      <c r="E119" s="6">
        <v>2912.83</v>
      </c>
      <c r="F119" s="6">
        <v>2622.74</v>
      </c>
      <c r="G119" s="6">
        <v>2343.9699999999998</v>
      </c>
      <c r="H119" s="6">
        <v>2348.4899999999998</v>
      </c>
      <c r="I119" s="6">
        <v>2112.61</v>
      </c>
      <c r="J119" s="6">
        <v>1765.75</v>
      </c>
      <c r="K119" s="6">
        <v>2283.1999999999998</v>
      </c>
      <c r="L119" s="6">
        <v>1950.89</v>
      </c>
      <c r="M119" s="6">
        <v>1781.56</v>
      </c>
      <c r="N119" s="6">
        <v>1767.91</v>
      </c>
      <c r="O119" s="6">
        <v>1830.84</v>
      </c>
    </row>
    <row r="120" spans="2:15" hidden="1" x14ac:dyDescent="0.25">
      <c r="B120" s="6">
        <v>1988.65</v>
      </c>
      <c r="C120" s="6">
        <v>2345.5700000000002</v>
      </c>
      <c r="D120" s="6">
        <v>2270.92</v>
      </c>
      <c r="E120" s="6">
        <v>2912.83</v>
      </c>
      <c r="F120" s="6">
        <v>2622.74</v>
      </c>
      <c r="G120" s="6">
        <v>2342.56</v>
      </c>
      <c r="H120" s="6">
        <v>2373.94</v>
      </c>
      <c r="I120" s="6">
        <v>2111.52</v>
      </c>
      <c r="J120" s="6">
        <v>1775.22</v>
      </c>
      <c r="K120" s="6">
        <v>2283.1999999999998</v>
      </c>
      <c r="L120" s="6">
        <v>1943.41</v>
      </c>
      <c r="M120" s="6">
        <v>1787.88</v>
      </c>
      <c r="N120" s="6">
        <v>1763.85</v>
      </c>
      <c r="O120" s="6">
        <v>1833.7</v>
      </c>
    </row>
    <row r="121" spans="2:15" hidden="1" x14ac:dyDescent="0.25">
      <c r="B121" s="6">
        <v>1998.95</v>
      </c>
      <c r="C121" s="6">
        <v>2346.73</v>
      </c>
      <c r="D121" s="6">
        <v>2270.92</v>
      </c>
      <c r="E121" s="6">
        <v>2912.83</v>
      </c>
      <c r="F121" s="6">
        <v>2613.94</v>
      </c>
      <c r="G121" s="6">
        <v>2338.0700000000002</v>
      </c>
      <c r="H121" s="6">
        <v>2375.66</v>
      </c>
      <c r="I121" s="6">
        <v>2110.67</v>
      </c>
      <c r="J121" s="6">
        <v>1775.22</v>
      </c>
      <c r="K121" s="6">
        <v>2325.02</v>
      </c>
      <c r="L121" s="6">
        <v>1961.82</v>
      </c>
      <c r="M121" s="6">
        <v>1784.11</v>
      </c>
      <c r="N121" s="6">
        <v>1764.63</v>
      </c>
      <c r="O121" s="6">
        <v>1833.7</v>
      </c>
    </row>
    <row r="122" spans="2:15" hidden="1" x14ac:dyDescent="0.25">
      <c r="B122" s="6">
        <v>2002.95</v>
      </c>
      <c r="C122" s="6">
        <v>2346.73</v>
      </c>
      <c r="D122" s="6">
        <v>2270.92</v>
      </c>
      <c r="E122" s="6">
        <v>2900</v>
      </c>
      <c r="F122" s="6">
        <v>2620.9699999999998</v>
      </c>
      <c r="G122" s="6">
        <v>2344.87</v>
      </c>
      <c r="H122" s="6">
        <v>2375.0300000000002</v>
      </c>
      <c r="I122" s="6">
        <v>2110.67</v>
      </c>
      <c r="J122" s="6">
        <v>1775.22</v>
      </c>
      <c r="K122" s="6">
        <v>2332.4699999999998</v>
      </c>
      <c r="L122" s="6">
        <v>1973.05</v>
      </c>
      <c r="M122" s="6">
        <v>1767.54</v>
      </c>
      <c r="N122" s="6">
        <v>1761.2</v>
      </c>
      <c r="O122" s="6">
        <v>1833.7</v>
      </c>
    </row>
    <row r="123" spans="2:15" hidden="1" x14ac:dyDescent="0.25">
      <c r="B123" s="6">
        <v>2004.47</v>
      </c>
      <c r="C123" s="6">
        <v>2346.73</v>
      </c>
      <c r="D123" s="6">
        <v>2275.35</v>
      </c>
      <c r="E123" s="6">
        <v>2887.82</v>
      </c>
      <c r="F123" s="6">
        <v>2635.96</v>
      </c>
      <c r="G123" s="6">
        <v>2348.3200000000002</v>
      </c>
      <c r="H123" s="6">
        <v>2375.0300000000002</v>
      </c>
      <c r="I123" s="6">
        <v>2110.67</v>
      </c>
      <c r="J123" s="6">
        <v>1767.73</v>
      </c>
      <c r="K123" s="6">
        <v>2289.73</v>
      </c>
      <c r="L123" s="6">
        <v>1969.75</v>
      </c>
      <c r="M123" s="6">
        <v>1768.19</v>
      </c>
      <c r="N123" s="6">
        <v>1761.2</v>
      </c>
      <c r="O123" s="6">
        <v>1828.79</v>
      </c>
    </row>
    <row r="124" spans="2:15" hidden="1" x14ac:dyDescent="0.25">
      <c r="B124" s="6">
        <v>2004.47</v>
      </c>
      <c r="C124" s="6">
        <v>2341.09</v>
      </c>
      <c r="D124" s="6">
        <v>2275.4299999999998</v>
      </c>
      <c r="E124" s="6">
        <v>2868.43</v>
      </c>
      <c r="F124" s="6">
        <v>2646.99</v>
      </c>
      <c r="G124" s="6">
        <v>2348.3200000000002</v>
      </c>
      <c r="H124" s="6">
        <v>2375.0300000000002</v>
      </c>
      <c r="I124" s="6">
        <v>2104.16</v>
      </c>
      <c r="J124" s="6">
        <v>1780.21</v>
      </c>
      <c r="K124" s="6">
        <v>2288.64</v>
      </c>
      <c r="L124" s="6">
        <v>1950.44</v>
      </c>
      <c r="M124" s="6">
        <v>1768.19</v>
      </c>
      <c r="N124" s="6">
        <v>1761.2</v>
      </c>
      <c r="O124" s="6">
        <v>1825.83</v>
      </c>
    </row>
    <row r="125" spans="2:15" hidden="1" x14ac:dyDescent="0.25">
      <c r="B125" s="6">
        <v>2004.47</v>
      </c>
      <c r="C125" s="6">
        <v>2341.09</v>
      </c>
      <c r="D125" s="6">
        <v>2275.4299999999998</v>
      </c>
      <c r="E125" s="6">
        <v>2868.43</v>
      </c>
      <c r="F125" s="6">
        <v>2655.18</v>
      </c>
      <c r="G125" s="6">
        <v>2348.3200000000002</v>
      </c>
      <c r="H125" s="6">
        <v>2375.0300000000002</v>
      </c>
      <c r="I125" s="6">
        <v>2104.16</v>
      </c>
      <c r="J125" s="6">
        <v>1767.27</v>
      </c>
      <c r="K125" s="6">
        <v>2288.64</v>
      </c>
      <c r="L125" s="6">
        <v>1950.44</v>
      </c>
      <c r="M125" s="6">
        <v>1768.19</v>
      </c>
      <c r="N125" s="6">
        <v>1764</v>
      </c>
      <c r="O125" s="6">
        <v>1825.83</v>
      </c>
    </row>
    <row r="126" spans="2:15" hidden="1" x14ac:dyDescent="0.25">
      <c r="B126" s="6">
        <v>2004.47</v>
      </c>
      <c r="C126" s="6">
        <v>2345.96</v>
      </c>
      <c r="D126" s="6">
        <v>2279.56</v>
      </c>
      <c r="E126" s="6">
        <v>2865.94</v>
      </c>
      <c r="F126" s="6">
        <v>2655.18</v>
      </c>
      <c r="G126" s="6">
        <v>2349.59</v>
      </c>
      <c r="H126" s="6">
        <v>2380.31</v>
      </c>
      <c r="I126" s="6">
        <v>2085.1799999999998</v>
      </c>
      <c r="J126" s="6">
        <v>1767.27</v>
      </c>
      <c r="K126" s="6">
        <v>2288.64</v>
      </c>
      <c r="L126" s="6">
        <v>1950.44</v>
      </c>
      <c r="M126" s="6">
        <v>1768.37</v>
      </c>
      <c r="N126" s="6">
        <v>1764</v>
      </c>
      <c r="O126" s="6">
        <v>1836.34</v>
      </c>
    </row>
    <row r="127" spans="2:15" hidden="1" x14ac:dyDescent="0.25">
      <c r="B127" s="6">
        <v>2001.62</v>
      </c>
      <c r="C127" s="6">
        <v>2349.9499999999998</v>
      </c>
      <c r="D127" s="6">
        <v>2286.39</v>
      </c>
      <c r="E127" s="6">
        <v>2865.94</v>
      </c>
      <c r="F127" s="6">
        <v>2655.18</v>
      </c>
      <c r="G127" s="6">
        <v>2345.4499999999998</v>
      </c>
      <c r="H127" s="6">
        <v>2377.59</v>
      </c>
      <c r="I127" s="6">
        <v>2077.12</v>
      </c>
      <c r="J127" s="6">
        <v>1756.25</v>
      </c>
      <c r="K127" s="6">
        <v>2288.64</v>
      </c>
      <c r="L127" s="6">
        <v>1973.42</v>
      </c>
      <c r="M127" s="6">
        <v>1767.05</v>
      </c>
      <c r="N127" s="6">
        <v>1760.12</v>
      </c>
      <c r="O127" s="6">
        <v>1835.88</v>
      </c>
    </row>
    <row r="128" spans="2:15" hidden="1" x14ac:dyDescent="0.25">
      <c r="B128" s="6">
        <v>2015.92</v>
      </c>
      <c r="C128" s="6">
        <v>2354.4699999999998</v>
      </c>
      <c r="D128" s="6">
        <v>2286.39</v>
      </c>
      <c r="E128" s="6">
        <v>2865.94</v>
      </c>
      <c r="F128" s="6">
        <v>2670.92</v>
      </c>
      <c r="G128" s="6">
        <v>2337.08</v>
      </c>
      <c r="H128" s="6">
        <v>2381.36</v>
      </c>
      <c r="I128" s="6">
        <v>2069.0100000000002</v>
      </c>
      <c r="J128" s="6">
        <v>1756.25</v>
      </c>
      <c r="K128" s="6">
        <v>2272.5500000000002</v>
      </c>
      <c r="L128" s="6">
        <v>1988.47</v>
      </c>
      <c r="M128" s="6">
        <v>1763.45</v>
      </c>
      <c r="N128" s="6">
        <v>1754.89</v>
      </c>
      <c r="O128" s="6">
        <v>1835.88</v>
      </c>
    </row>
    <row r="129" spans="2:15" hidden="1" x14ac:dyDescent="0.25">
      <c r="B129" s="6">
        <v>2027.26</v>
      </c>
      <c r="C129" s="6">
        <v>2354.4699999999998</v>
      </c>
      <c r="D129" s="6">
        <v>2286.39</v>
      </c>
      <c r="E129" s="6">
        <v>2858.37</v>
      </c>
      <c r="F129" s="6">
        <v>2664.79</v>
      </c>
      <c r="G129" s="6">
        <v>2338.44</v>
      </c>
      <c r="H129" s="6">
        <v>2370.63</v>
      </c>
      <c r="I129" s="6">
        <v>2069.0100000000002</v>
      </c>
      <c r="J129" s="6">
        <v>1756.25</v>
      </c>
      <c r="K129" s="6">
        <v>2256.9899999999998</v>
      </c>
      <c r="L129" s="6">
        <v>2003.37</v>
      </c>
      <c r="M129" s="6">
        <v>1769.46</v>
      </c>
      <c r="N129" s="6">
        <v>1757.24</v>
      </c>
      <c r="O129" s="6">
        <v>1835.88</v>
      </c>
    </row>
    <row r="130" spans="2:15" hidden="1" x14ac:dyDescent="0.25">
      <c r="B130" s="6">
        <v>2033.17</v>
      </c>
      <c r="C130" s="6">
        <v>2354.4699999999998</v>
      </c>
      <c r="D130" s="6">
        <v>2285.64</v>
      </c>
      <c r="E130" s="6">
        <v>2856.98</v>
      </c>
      <c r="F130" s="6">
        <v>2658.43</v>
      </c>
      <c r="G130" s="6">
        <v>2339.06</v>
      </c>
      <c r="H130" s="6">
        <v>2370.63</v>
      </c>
      <c r="I130" s="6">
        <v>2069.0100000000002</v>
      </c>
      <c r="J130" s="6">
        <v>1756.25</v>
      </c>
      <c r="K130" s="6">
        <v>2233.5</v>
      </c>
      <c r="L130" s="6">
        <v>2010.13</v>
      </c>
      <c r="M130" s="6">
        <v>1763.12</v>
      </c>
      <c r="N130" s="6">
        <v>1757.24</v>
      </c>
      <c r="O130" s="6">
        <v>1831.42</v>
      </c>
    </row>
    <row r="131" spans="2:15" hidden="1" x14ac:dyDescent="0.25">
      <c r="B131" s="6">
        <v>2033.17</v>
      </c>
      <c r="C131" s="6">
        <v>2359.54</v>
      </c>
      <c r="D131" s="6">
        <v>2286.6</v>
      </c>
      <c r="E131" s="6">
        <v>2866.06</v>
      </c>
      <c r="F131" s="6">
        <v>2690.68</v>
      </c>
      <c r="G131" s="6">
        <v>2339.06</v>
      </c>
      <c r="H131" s="6">
        <v>2370.63</v>
      </c>
      <c r="I131" s="6">
        <v>2081.2399999999998</v>
      </c>
      <c r="J131" s="6">
        <v>1769.32</v>
      </c>
      <c r="K131" s="6">
        <v>2208.98</v>
      </c>
      <c r="L131" s="6">
        <v>2029.54</v>
      </c>
      <c r="M131" s="6">
        <v>1763.12</v>
      </c>
      <c r="N131" s="6">
        <v>1757.24</v>
      </c>
      <c r="O131" s="6">
        <v>1827.13</v>
      </c>
    </row>
    <row r="132" spans="2:15" hidden="1" x14ac:dyDescent="0.25">
      <c r="B132" s="6">
        <v>2033.17</v>
      </c>
      <c r="C132" s="6">
        <v>2359.2199999999998</v>
      </c>
      <c r="D132" s="6">
        <v>2284.9299999999998</v>
      </c>
      <c r="E132" s="6">
        <v>2848.41</v>
      </c>
      <c r="F132" s="6">
        <v>2708.02</v>
      </c>
      <c r="G132" s="6">
        <v>2339.06</v>
      </c>
      <c r="H132" s="6">
        <v>2351.06</v>
      </c>
      <c r="I132" s="6">
        <v>2074.0300000000002</v>
      </c>
      <c r="J132" s="6">
        <v>1787.62</v>
      </c>
      <c r="K132" s="6">
        <v>2210.35</v>
      </c>
      <c r="L132" s="6">
        <v>2029.54</v>
      </c>
      <c r="M132" s="6">
        <v>1763.12</v>
      </c>
      <c r="N132" s="6">
        <v>1759.12</v>
      </c>
      <c r="O132" s="6">
        <v>1830.7</v>
      </c>
    </row>
    <row r="133" spans="2:15" hidden="1" x14ac:dyDescent="0.25">
      <c r="B133" s="6">
        <v>2044.59</v>
      </c>
      <c r="C133" s="6">
        <v>2359.98</v>
      </c>
      <c r="D133" s="6">
        <v>2289.17</v>
      </c>
      <c r="E133" s="6">
        <v>2840.04</v>
      </c>
      <c r="F133" s="6">
        <v>2708.02</v>
      </c>
      <c r="G133" s="6">
        <v>2339.06</v>
      </c>
      <c r="H133" s="6">
        <v>2338.7600000000002</v>
      </c>
      <c r="I133" s="6">
        <v>2045.51</v>
      </c>
      <c r="J133" s="6">
        <v>1793.13</v>
      </c>
      <c r="K133" s="6">
        <v>2210.35</v>
      </c>
      <c r="L133" s="6">
        <v>2029.54</v>
      </c>
      <c r="M133" s="6">
        <v>1779.7</v>
      </c>
      <c r="N133" s="6">
        <v>1760.6</v>
      </c>
      <c r="O133" s="6">
        <v>1833.07</v>
      </c>
    </row>
    <row r="134" spans="2:15" hidden="1" x14ac:dyDescent="0.25">
      <c r="B134" s="6">
        <v>2031.86</v>
      </c>
      <c r="C134" s="6">
        <v>2359.79</v>
      </c>
      <c r="D134" s="6">
        <v>2292</v>
      </c>
      <c r="E134" s="6">
        <v>2840.04</v>
      </c>
      <c r="F134" s="6">
        <v>2708.02</v>
      </c>
      <c r="G134" s="6">
        <v>2339.77</v>
      </c>
      <c r="H134" s="6">
        <v>2329.35</v>
      </c>
      <c r="I134" s="6">
        <v>2041.39</v>
      </c>
      <c r="J134" s="6">
        <v>1781.79</v>
      </c>
      <c r="K134" s="6">
        <v>2210.35</v>
      </c>
      <c r="L134" s="6">
        <v>1988.32</v>
      </c>
      <c r="M134" s="6">
        <v>1791.72</v>
      </c>
      <c r="N134" s="6">
        <v>1775.96</v>
      </c>
      <c r="O134" s="6">
        <v>1834.83</v>
      </c>
    </row>
    <row r="135" spans="2:15" hidden="1" x14ac:dyDescent="0.25">
      <c r="B135" s="6">
        <v>2021.68</v>
      </c>
      <c r="C135" s="6">
        <v>2367.3000000000002</v>
      </c>
      <c r="D135" s="6">
        <v>2292</v>
      </c>
      <c r="E135" s="6">
        <v>2840.04</v>
      </c>
      <c r="F135" s="6">
        <v>2731.79</v>
      </c>
      <c r="G135" s="6">
        <v>2340.9899999999998</v>
      </c>
      <c r="H135" s="6">
        <v>2346.06</v>
      </c>
      <c r="I135" s="6">
        <v>2029.2</v>
      </c>
      <c r="J135" s="6">
        <v>1781.79</v>
      </c>
      <c r="K135" s="6">
        <v>2220.92</v>
      </c>
      <c r="L135" s="6">
        <v>1980.5</v>
      </c>
      <c r="M135" s="6">
        <v>1798.66</v>
      </c>
      <c r="N135" s="6">
        <v>1765</v>
      </c>
      <c r="O135" s="6">
        <v>1834.83</v>
      </c>
    </row>
    <row r="136" spans="2:15" hidden="1" x14ac:dyDescent="0.25">
      <c r="B136" s="6">
        <v>2031.96</v>
      </c>
      <c r="C136" s="6">
        <v>2367.3000000000002</v>
      </c>
      <c r="D136" s="6">
        <v>2292</v>
      </c>
      <c r="E136" s="6">
        <v>2833.86</v>
      </c>
      <c r="F136" s="6">
        <v>2729.54</v>
      </c>
      <c r="G136" s="6">
        <v>2344</v>
      </c>
      <c r="H136" s="6">
        <v>2375.86</v>
      </c>
      <c r="I136" s="6">
        <v>2029.2</v>
      </c>
      <c r="J136" s="6">
        <v>1781.79</v>
      </c>
      <c r="K136" s="6">
        <v>2221.4</v>
      </c>
      <c r="L136" s="6">
        <v>1966.36</v>
      </c>
      <c r="M136" s="6">
        <v>1807.86</v>
      </c>
      <c r="N136" s="6">
        <v>1764.69</v>
      </c>
      <c r="O136" s="6">
        <v>1834.83</v>
      </c>
    </row>
    <row r="137" spans="2:15" hidden="1" x14ac:dyDescent="0.25">
      <c r="B137" s="6">
        <v>2039.29</v>
      </c>
      <c r="C137" s="6">
        <v>2367.3000000000002</v>
      </c>
      <c r="D137" s="6">
        <v>2292</v>
      </c>
      <c r="E137" s="6">
        <v>2813.6</v>
      </c>
      <c r="F137" s="6">
        <v>2729.01</v>
      </c>
      <c r="G137" s="6">
        <v>2348.69</v>
      </c>
      <c r="H137" s="6">
        <v>2375.86</v>
      </c>
      <c r="I137" s="6">
        <v>2029.2</v>
      </c>
      <c r="J137" s="6">
        <v>1781.29</v>
      </c>
      <c r="K137" s="6">
        <v>2257.36</v>
      </c>
      <c r="L137" s="6">
        <v>1959.62</v>
      </c>
      <c r="M137" s="6">
        <v>1805.37</v>
      </c>
      <c r="N137" s="6">
        <v>1764.69</v>
      </c>
      <c r="O137" s="6">
        <v>1834.83</v>
      </c>
    </row>
    <row r="138" spans="2:15" hidden="1" x14ac:dyDescent="0.25">
      <c r="B138" s="6">
        <v>2039.29</v>
      </c>
      <c r="C138" s="6">
        <v>2371.58</v>
      </c>
      <c r="D138" s="6">
        <v>2293</v>
      </c>
      <c r="E138" s="6">
        <v>2821.08</v>
      </c>
      <c r="F138" s="6">
        <v>2741.66</v>
      </c>
      <c r="G138" s="6">
        <v>2348.69</v>
      </c>
      <c r="H138" s="6">
        <v>2375.86</v>
      </c>
      <c r="I138" s="6">
        <v>2002.04</v>
      </c>
      <c r="J138" s="6">
        <v>1780.01</v>
      </c>
      <c r="K138" s="6">
        <v>2251.5300000000002</v>
      </c>
      <c r="L138" s="6">
        <v>1968.1</v>
      </c>
      <c r="M138" s="6">
        <v>1805.37</v>
      </c>
      <c r="N138" s="6">
        <v>1764.69</v>
      </c>
      <c r="O138" s="6">
        <v>1838.63</v>
      </c>
    </row>
    <row r="139" spans="2:15" hidden="1" x14ac:dyDescent="0.25">
      <c r="B139" s="6">
        <v>2039.29</v>
      </c>
      <c r="C139" s="6">
        <v>2376.9299999999998</v>
      </c>
      <c r="D139" s="6">
        <v>2300.02</v>
      </c>
      <c r="E139" s="6">
        <v>2827.99</v>
      </c>
      <c r="F139" s="6">
        <v>2719.89</v>
      </c>
      <c r="G139" s="6">
        <v>2348.69</v>
      </c>
      <c r="H139" s="6">
        <v>2424.27</v>
      </c>
      <c r="I139" s="6">
        <v>1995.17</v>
      </c>
      <c r="J139" s="6">
        <v>1787.65</v>
      </c>
      <c r="K139" s="6">
        <v>2252.8000000000002</v>
      </c>
      <c r="L139" s="6">
        <v>1968.1</v>
      </c>
      <c r="M139" s="6">
        <v>1805.37</v>
      </c>
      <c r="N139" s="6">
        <v>1771.6</v>
      </c>
      <c r="O139" s="6">
        <v>1843.75</v>
      </c>
    </row>
    <row r="140" spans="2:15" hidden="1" x14ac:dyDescent="0.25">
      <c r="B140" s="6">
        <v>2035.54</v>
      </c>
      <c r="C140" s="6">
        <v>2378.21</v>
      </c>
      <c r="D140" s="6">
        <v>2314.21</v>
      </c>
      <c r="E140" s="6">
        <v>2816.46</v>
      </c>
      <c r="F140" s="6">
        <v>2719.89</v>
      </c>
      <c r="G140" s="6">
        <v>2347.25</v>
      </c>
      <c r="H140" s="6">
        <v>2410.96</v>
      </c>
      <c r="I140" s="6">
        <v>1988.01</v>
      </c>
      <c r="J140" s="6">
        <v>1792.94</v>
      </c>
      <c r="K140" s="6">
        <v>2252.8000000000002</v>
      </c>
      <c r="L140" s="6">
        <v>1968.1</v>
      </c>
      <c r="M140" s="6">
        <v>1814.98</v>
      </c>
      <c r="N140" s="6">
        <v>1778.37</v>
      </c>
      <c r="O140" s="6">
        <v>1838.82</v>
      </c>
    </row>
    <row r="141" spans="2:15" hidden="1" x14ac:dyDescent="0.25">
      <c r="B141" s="6">
        <v>2037.1</v>
      </c>
      <c r="C141" s="6">
        <v>2378.41</v>
      </c>
      <c r="D141" s="6">
        <v>2332.6799999999998</v>
      </c>
      <c r="E141" s="6">
        <v>2816.46</v>
      </c>
      <c r="F141" s="6">
        <v>2719.89</v>
      </c>
      <c r="G141" s="6">
        <v>2341.7199999999998</v>
      </c>
      <c r="H141" s="6">
        <v>2435.52</v>
      </c>
      <c r="I141" s="6">
        <v>1990.43</v>
      </c>
      <c r="J141" s="6">
        <v>1785.04</v>
      </c>
      <c r="K141" s="6">
        <v>2252.8000000000002</v>
      </c>
      <c r="L141" s="6">
        <v>1968.1</v>
      </c>
      <c r="M141" s="6">
        <v>1826.03</v>
      </c>
      <c r="N141" s="6">
        <v>1793.61</v>
      </c>
      <c r="O141" s="6">
        <v>1841.35</v>
      </c>
    </row>
    <row r="142" spans="2:15" hidden="1" x14ac:dyDescent="0.25">
      <c r="B142" s="6">
        <v>2047.79</v>
      </c>
      <c r="C142" s="6">
        <v>2348.88</v>
      </c>
      <c r="D142" s="6">
        <v>2332.6799999999998</v>
      </c>
      <c r="E142" s="6">
        <v>2816.46</v>
      </c>
      <c r="F142" s="6">
        <v>2713.3</v>
      </c>
      <c r="G142" s="6">
        <v>2339.44</v>
      </c>
      <c r="H142" s="6">
        <v>2450.63</v>
      </c>
      <c r="I142" s="6">
        <v>1985.33</v>
      </c>
      <c r="J142" s="6">
        <v>1785.04</v>
      </c>
      <c r="K142" s="6">
        <v>2255.2199999999998</v>
      </c>
      <c r="L142" s="6">
        <v>1976.46</v>
      </c>
      <c r="M142" s="6">
        <v>1824.62</v>
      </c>
      <c r="N142" s="6">
        <v>1804.92</v>
      </c>
      <c r="O142" s="6">
        <v>1841.35</v>
      </c>
    </row>
    <row r="143" spans="2:15" hidden="1" x14ac:dyDescent="0.25">
      <c r="B143" s="6">
        <v>2055.35</v>
      </c>
      <c r="C143" s="6">
        <v>2348.88</v>
      </c>
      <c r="D143" s="6">
        <v>2332.6799999999998</v>
      </c>
      <c r="E143" s="6">
        <v>2874.77</v>
      </c>
      <c r="F143" s="6">
        <v>2725.45</v>
      </c>
      <c r="G143" s="6">
        <v>2336.9899999999998</v>
      </c>
      <c r="H143" s="6">
        <v>2452.5</v>
      </c>
      <c r="I143" s="6">
        <v>1985.33</v>
      </c>
      <c r="J143" s="6">
        <v>1785.04</v>
      </c>
      <c r="K143" s="6">
        <v>2221.27</v>
      </c>
      <c r="L143" s="6">
        <v>1997.09</v>
      </c>
      <c r="M143" s="6">
        <v>1814.99</v>
      </c>
      <c r="N143" s="6">
        <v>1814.46</v>
      </c>
      <c r="O143" s="6">
        <v>1841.35</v>
      </c>
    </row>
    <row r="144" spans="2:15" hidden="1" x14ac:dyDescent="0.25">
      <c r="B144" s="6">
        <v>2076.85</v>
      </c>
      <c r="C144" s="6">
        <v>2348.88</v>
      </c>
      <c r="D144" s="6">
        <v>2350.1999999999998</v>
      </c>
      <c r="E144" s="6">
        <v>2909.83</v>
      </c>
      <c r="F144" s="6">
        <v>2737.55</v>
      </c>
      <c r="G144" s="6">
        <v>2337</v>
      </c>
      <c r="H144" s="6">
        <v>2452.5</v>
      </c>
      <c r="I144" s="6">
        <v>1985.33</v>
      </c>
      <c r="J144" s="6">
        <v>1779.35</v>
      </c>
      <c r="K144" s="6">
        <v>2196.21</v>
      </c>
      <c r="L144" s="6">
        <v>2017.68</v>
      </c>
      <c r="M144" s="6">
        <v>1819.86</v>
      </c>
      <c r="N144" s="6">
        <v>1814.46</v>
      </c>
      <c r="O144" s="6">
        <v>1842.59</v>
      </c>
    </row>
    <row r="145" spans="2:15" hidden="1" x14ac:dyDescent="0.25">
      <c r="B145" s="6">
        <v>2076.85</v>
      </c>
      <c r="C145" s="6">
        <v>2314.75</v>
      </c>
      <c r="D145" s="6">
        <v>2363.2800000000002</v>
      </c>
      <c r="E145" s="6">
        <v>2912.46</v>
      </c>
      <c r="F145" s="6">
        <v>2759.79</v>
      </c>
      <c r="G145" s="6">
        <v>2337</v>
      </c>
      <c r="H145" s="6">
        <v>2452.5</v>
      </c>
      <c r="I145" s="6">
        <v>1985.33</v>
      </c>
      <c r="J145" s="6">
        <v>1787.59</v>
      </c>
      <c r="K145" s="6">
        <v>2206.6</v>
      </c>
      <c r="L145" s="6">
        <v>1998.42</v>
      </c>
      <c r="M145" s="6">
        <v>1819.86</v>
      </c>
      <c r="N145" s="6">
        <v>1814.46</v>
      </c>
      <c r="O145" s="6">
        <v>1846.76</v>
      </c>
    </row>
    <row r="146" spans="2:15" hidden="1" x14ac:dyDescent="0.25">
      <c r="B146" s="6">
        <v>2076.85</v>
      </c>
      <c r="C146" s="6">
        <v>2316.7199999999998</v>
      </c>
      <c r="D146" s="6">
        <v>2349.8000000000002</v>
      </c>
      <c r="E146" s="6">
        <v>2905.91</v>
      </c>
      <c r="F146" s="6">
        <v>2766.83</v>
      </c>
      <c r="G146" s="6">
        <v>2337</v>
      </c>
      <c r="H146" s="6">
        <v>2493.98</v>
      </c>
      <c r="I146" s="6">
        <v>1957.54</v>
      </c>
      <c r="J146" s="6">
        <v>1779.48</v>
      </c>
      <c r="K146" s="6">
        <v>2201.44</v>
      </c>
      <c r="L146" s="6">
        <v>1998.42</v>
      </c>
      <c r="M146" s="6">
        <v>1819.86</v>
      </c>
      <c r="N146" s="6">
        <v>1814.46</v>
      </c>
      <c r="O146" s="6">
        <v>1850.55</v>
      </c>
    </row>
    <row r="147" spans="2:15" hidden="1" x14ac:dyDescent="0.25">
      <c r="B147" s="6">
        <v>2094.73</v>
      </c>
      <c r="C147" s="6">
        <v>2295.23</v>
      </c>
      <c r="D147" s="6">
        <v>2338.5500000000002</v>
      </c>
      <c r="E147" s="6">
        <v>2868.37</v>
      </c>
      <c r="F147" s="6">
        <v>2766.83</v>
      </c>
      <c r="G147" s="6">
        <v>2329.0500000000002</v>
      </c>
      <c r="H147" s="6">
        <v>2490.06</v>
      </c>
      <c r="I147" s="6">
        <v>1963.56</v>
      </c>
      <c r="J147" s="6">
        <v>1779.59</v>
      </c>
      <c r="K147" s="6">
        <v>2201.44</v>
      </c>
      <c r="L147" s="6">
        <v>1998.42</v>
      </c>
      <c r="M147" s="6">
        <v>1828.12</v>
      </c>
      <c r="N147" s="6">
        <v>1824.73</v>
      </c>
      <c r="O147" s="6">
        <v>1864.02</v>
      </c>
    </row>
    <row r="148" spans="2:15" hidden="1" x14ac:dyDescent="0.25">
      <c r="B148" s="6">
        <v>2111.94</v>
      </c>
      <c r="C148" s="6">
        <v>2310.64</v>
      </c>
      <c r="D148" s="6">
        <v>2331.0700000000002</v>
      </c>
      <c r="E148" s="6">
        <v>2868.37</v>
      </c>
      <c r="F148" s="6">
        <v>2766.83</v>
      </c>
      <c r="G148" s="6">
        <v>2328.69</v>
      </c>
      <c r="H148" s="6">
        <v>2518.34</v>
      </c>
      <c r="I148" s="6">
        <v>1962.59</v>
      </c>
      <c r="J148" s="6">
        <v>1777.98</v>
      </c>
      <c r="K148" s="6">
        <v>2201.44</v>
      </c>
      <c r="L148" s="6">
        <v>1975.01</v>
      </c>
      <c r="M148" s="6">
        <v>1828.64</v>
      </c>
      <c r="N148" s="6">
        <v>1845.17</v>
      </c>
      <c r="O148" s="6">
        <v>1874.1</v>
      </c>
    </row>
    <row r="149" spans="2:15" hidden="1" x14ac:dyDescent="0.25">
      <c r="B149" s="6">
        <v>2142.14</v>
      </c>
      <c r="C149" s="6">
        <v>2339.98</v>
      </c>
      <c r="D149" s="6">
        <v>2331.0700000000002</v>
      </c>
      <c r="E149" s="6">
        <v>2868.37</v>
      </c>
      <c r="F149" s="6">
        <v>2766.83</v>
      </c>
      <c r="G149" s="6">
        <v>2329.35</v>
      </c>
      <c r="H149" s="6">
        <v>2517.44</v>
      </c>
      <c r="I149" s="6">
        <v>1934.55</v>
      </c>
      <c r="J149" s="6">
        <v>1777.98</v>
      </c>
      <c r="K149" s="6">
        <v>2201.44</v>
      </c>
      <c r="L149" s="6">
        <v>1989.51</v>
      </c>
      <c r="M149" s="6">
        <v>1831.58</v>
      </c>
      <c r="N149" s="6">
        <v>1836.45</v>
      </c>
      <c r="O149" s="6">
        <v>1874.1</v>
      </c>
    </row>
    <row r="150" spans="2:15" hidden="1" x14ac:dyDescent="0.25">
      <c r="B150" s="6">
        <v>2113.2800000000002</v>
      </c>
      <c r="C150" s="6">
        <v>2339.98</v>
      </c>
      <c r="D150" s="6">
        <v>2331.0700000000002</v>
      </c>
      <c r="E150" s="6">
        <v>2868.37</v>
      </c>
      <c r="F150" s="6">
        <v>2760.06</v>
      </c>
      <c r="G150" s="6">
        <v>2330.79</v>
      </c>
      <c r="H150" s="6">
        <v>2475.75</v>
      </c>
      <c r="I150" s="6">
        <v>1934.55</v>
      </c>
      <c r="J150" s="6">
        <v>1777.98</v>
      </c>
      <c r="K150" s="6">
        <v>2213.89</v>
      </c>
      <c r="L150" s="6">
        <v>1976.4</v>
      </c>
      <c r="M150" s="6">
        <v>1829.75</v>
      </c>
      <c r="N150" s="6">
        <v>1840.69</v>
      </c>
      <c r="O150" s="6">
        <v>1874.1</v>
      </c>
    </row>
    <row r="151" spans="2:15" hidden="1" x14ac:dyDescent="0.25">
      <c r="B151" s="6">
        <v>2096.52</v>
      </c>
      <c r="C151" s="6">
        <v>2339.98</v>
      </c>
      <c r="D151" s="6">
        <v>2309.85</v>
      </c>
      <c r="E151" s="6">
        <v>2850.03</v>
      </c>
      <c r="F151" s="6">
        <v>2754.83</v>
      </c>
      <c r="G151" s="6">
        <v>2332.79</v>
      </c>
      <c r="H151" s="6">
        <v>2475.75</v>
      </c>
      <c r="I151" s="6">
        <v>1934.55</v>
      </c>
      <c r="J151" s="6">
        <v>1777.98</v>
      </c>
      <c r="K151" s="6">
        <v>2208.89</v>
      </c>
      <c r="L151" s="6">
        <v>1966.8</v>
      </c>
      <c r="M151" s="6">
        <v>1817.34</v>
      </c>
      <c r="N151" s="6">
        <v>1840.69</v>
      </c>
      <c r="O151" s="6">
        <v>1874.1</v>
      </c>
    </row>
    <row r="152" spans="2:15" hidden="1" x14ac:dyDescent="0.25">
      <c r="B152" s="6">
        <v>2096.52</v>
      </c>
      <c r="C152" s="6">
        <v>2339.98</v>
      </c>
      <c r="D152" s="6">
        <v>2314.3000000000002</v>
      </c>
      <c r="E152" s="6">
        <v>2874.91</v>
      </c>
      <c r="F152" s="6">
        <v>2745.91</v>
      </c>
      <c r="G152" s="6">
        <v>2332.79</v>
      </c>
      <c r="H152" s="6">
        <v>2475.75</v>
      </c>
      <c r="I152" s="6">
        <v>1934.55</v>
      </c>
      <c r="J152" s="6">
        <v>1772.55</v>
      </c>
      <c r="K152" s="6">
        <v>2190.4499999999998</v>
      </c>
      <c r="L152" s="6">
        <v>1971.55</v>
      </c>
      <c r="M152" s="6">
        <v>1817.34</v>
      </c>
      <c r="N152" s="6">
        <v>1840.69</v>
      </c>
      <c r="O152" s="6">
        <v>1897.1</v>
      </c>
    </row>
    <row r="153" spans="2:15" hidden="1" x14ac:dyDescent="0.25">
      <c r="B153" s="6">
        <v>2096.52</v>
      </c>
      <c r="C153" s="6">
        <v>2331.91</v>
      </c>
      <c r="D153" s="6">
        <v>2317.12</v>
      </c>
      <c r="E153" s="6">
        <v>2855.88</v>
      </c>
      <c r="F153" s="6">
        <v>2724.92</v>
      </c>
      <c r="G153" s="6">
        <v>2332.79</v>
      </c>
      <c r="H153" s="6">
        <v>2475.75</v>
      </c>
      <c r="I153" s="6">
        <v>1914.96</v>
      </c>
      <c r="J153" s="6">
        <v>1767.41</v>
      </c>
      <c r="K153" s="6">
        <v>2140.66</v>
      </c>
      <c r="L153" s="6">
        <v>1971.55</v>
      </c>
      <c r="M153" s="6">
        <v>1817.34</v>
      </c>
      <c r="N153" s="6">
        <v>1840.69</v>
      </c>
      <c r="O153" s="6">
        <v>1894.13</v>
      </c>
    </row>
    <row r="154" spans="2:15" hidden="1" x14ac:dyDescent="0.25">
      <c r="B154" s="6">
        <v>2077.2800000000002</v>
      </c>
      <c r="C154" s="6">
        <v>2324.98</v>
      </c>
      <c r="D154" s="6">
        <v>2321.16</v>
      </c>
      <c r="E154" s="6">
        <v>2853.33</v>
      </c>
      <c r="F154" s="6">
        <v>2724.92</v>
      </c>
      <c r="G154" s="6">
        <v>2332.79</v>
      </c>
      <c r="H154" s="6">
        <v>2482.41</v>
      </c>
      <c r="I154" s="6">
        <v>1930.64</v>
      </c>
      <c r="J154" s="6">
        <v>1755.95</v>
      </c>
      <c r="K154" s="6">
        <v>2140.66</v>
      </c>
      <c r="L154" s="6">
        <v>1971.55</v>
      </c>
      <c r="M154" s="6">
        <v>1817.34</v>
      </c>
      <c r="N154" s="6">
        <v>1818.82</v>
      </c>
      <c r="O154" s="6">
        <v>1891.48</v>
      </c>
    </row>
    <row r="155" spans="2:15" hidden="1" x14ac:dyDescent="0.25">
      <c r="B155" s="6">
        <v>2084.92</v>
      </c>
      <c r="C155" s="6">
        <v>2327.25</v>
      </c>
      <c r="D155" s="6">
        <v>2321.6799999999998</v>
      </c>
      <c r="E155" s="6">
        <v>2853.33</v>
      </c>
      <c r="F155" s="6">
        <v>2724.92</v>
      </c>
      <c r="G155" s="6">
        <v>2338.89</v>
      </c>
      <c r="H155" s="6">
        <v>2486.0700000000002</v>
      </c>
      <c r="I155" s="6">
        <v>1900.09</v>
      </c>
      <c r="J155" s="6">
        <v>1744.01</v>
      </c>
      <c r="K155" s="6">
        <v>2140.66</v>
      </c>
      <c r="L155" s="6">
        <v>1971.55</v>
      </c>
      <c r="M155" s="6">
        <v>1797.83</v>
      </c>
      <c r="N155" s="6">
        <v>1827.83</v>
      </c>
      <c r="O155" s="6">
        <v>1907.76</v>
      </c>
    </row>
    <row r="156" spans="2:15" hidden="1" x14ac:dyDescent="0.25">
      <c r="B156" s="6">
        <v>2096.96</v>
      </c>
      <c r="C156" s="6">
        <v>2319.16</v>
      </c>
      <c r="D156" s="6">
        <v>2321.6799999999998</v>
      </c>
      <c r="E156" s="6">
        <v>2853.33</v>
      </c>
      <c r="F156" s="6">
        <v>2724.92</v>
      </c>
      <c r="G156" s="6">
        <v>2339.67</v>
      </c>
      <c r="H156" s="6">
        <v>2484.62</v>
      </c>
      <c r="I156" s="6">
        <v>1885.8</v>
      </c>
      <c r="J156" s="6">
        <v>1744.01</v>
      </c>
      <c r="K156" s="6">
        <v>2109.42</v>
      </c>
      <c r="L156" s="6">
        <v>1971.45</v>
      </c>
      <c r="M156" s="6">
        <v>1789.41</v>
      </c>
      <c r="N156" s="6">
        <v>1833.8</v>
      </c>
      <c r="O156" s="6">
        <v>1907.76</v>
      </c>
    </row>
    <row r="157" spans="2:15" hidden="1" x14ac:dyDescent="0.25">
      <c r="B157" s="6">
        <v>2095.1</v>
      </c>
      <c r="C157" s="6">
        <v>2319.16</v>
      </c>
      <c r="D157" s="6">
        <v>2321.6799999999998</v>
      </c>
      <c r="E157" s="6">
        <v>2853.33</v>
      </c>
      <c r="F157" s="6">
        <v>2736.39</v>
      </c>
      <c r="G157" s="6">
        <v>2336.65</v>
      </c>
      <c r="H157" s="6">
        <v>2450.8000000000002</v>
      </c>
      <c r="I157" s="6">
        <v>1885.8</v>
      </c>
      <c r="J157" s="6">
        <v>1744.01</v>
      </c>
      <c r="K157" s="6">
        <v>2077.02</v>
      </c>
      <c r="L157" s="6">
        <v>1963.36</v>
      </c>
      <c r="M157" s="6">
        <v>1784.12</v>
      </c>
      <c r="N157" s="6">
        <v>1834.71</v>
      </c>
      <c r="O157" s="6">
        <v>1907.76</v>
      </c>
    </row>
    <row r="158" spans="2:15" hidden="1" x14ac:dyDescent="0.25">
      <c r="B158" s="6">
        <v>2118.5700000000002</v>
      </c>
      <c r="C158" s="6">
        <v>2319.16</v>
      </c>
      <c r="D158" s="6">
        <v>2321.6799999999998</v>
      </c>
      <c r="E158" s="6">
        <v>2846.16</v>
      </c>
      <c r="F158" s="6">
        <v>2727.68</v>
      </c>
      <c r="G158" s="6">
        <v>2330.9299999999998</v>
      </c>
      <c r="H158" s="6">
        <v>2450.8000000000002</v>
      </c>
      <c r="I158" s="6">
        <v>1885.8</v>
      </c>
      <c r="J158" s="6">
        <v>1744.01</v>
      </c>
      <c r="K158" s="6">
        <v>2073.5500000000002</v>
      </c>
      <c r="L158" s="6">
        <v>1961.47</v>
      </c>
      <c r="M158" s="6">
        <v>1785.05</v>
      </c>
      <c r="N158" s="6">
        <v>1834.71</v>
      </c>
      <c r="O158" s="6">
        <v>1907.76</v>
      </c>
    </row>
    <row r="159" spans="2:15" hidden="1" x14ac:dyDescent="0.25">
      <c r="B159" s="6">
        <v>2118.5700000000002</v>
      </c>
      <c r="C159" s="6">
        <v>2296.88</v>
      </c>
      <c r="D159" s="6">
        <v>2324.54</v>
      </c>
      <c r="E159" s="6">
        <v>2849.71</v>
      </c>
      <c r="F159" s="6">
        <v>2722.69</v>
      </c>
      <c r="G159" s="6">
        <v>2330.9299999999998</v>
      </c>
      <c r="H159" s="6">
        <v>2450.8000000000002</v>
      </c>
      <c r="I159" s="6">
        <v>1882.06</v>
      </c>
      <c r="J159" s="6">
        <v>1730.61</v>
      </c>
      <c r="K159" s="6">
        <v>2072</v>
      </c>
      <c r="L159" s="6">
        <v>1965.83</v>
      </c>
      <c r="M159" s="6">
        <v>1785.05</v>
      </c>
      <c r="N159" s="6">
        <v>1834.71</v>
      </c>
      <c r="O159" s="6">
        <v>1894.4</v>
      </c>
    </row>
    <row r="160" spans="2:15" hidden="1" x14ac:dyDescent="0.25">
      <c r="B160" s="6">
        <v>2118.5700000000002</v>
      </c>
      <c r="C160" s="6">
        <v>2303.37</v>
      </c>
      <c r="D160" s="6">
        <v>2331.69</v>
      </c>
      <c r="E160" s="6">
        <v>2839.21</v>
      </c>
      <c r="F160" s="6">
        <v>2715.37</v>
      </c>
      <c r="G160" s="6">
        <v>2330.9299999999998</v>
      </c>
      <c r="H160" s="6">
        <v>2443.7199999999998</v>
      </c>
      <c r="I160" s="6">
        <v>1877.88</v>
      </c>
      <c r="J160" s="6">
        <v>1728.76</v>
      </c>
      <c r="K160" s="6">
        <v>2063.1</v>
      </c>
      <c r="L160" s="6">
        <v>1965.83</v>
      </c>
      <c r="M160" s="6">
        <v>1785.05</v>
      </c>
      <c r="N160" s="6">
        <v>1815.54</v>
      </c>
      <c r="O160" s="6">
        <v>1899.08</v>
      </c>
    </row>
    <row r="161" spans="2:15" hidden="1" x14ac:dyDescent="0.25">
      <c r="B161" s="6">
        <v>2118.5700000000002</v>
      </c>
      <c r="C161" s="6">
        <v>2303.38</v>
      </c>
      <c r="D161" s="6">
        <v>2335.3000000000002</v>
      </c>
      <c r="E161" s="6">
        <v>2828.2</v>
      </c>
      <c r="F161" s="6">
        <v>2715.37</v>
      </c>
      <c r="G161" s="6">
        <v>2330.9299999999998</v>
      </c>
      <c r="H161" s="6">
        <v>2470.9899999999998</v>
      </c>
      <c r="I161" s="6">
        <v>1886.92</v>
      </c>
      <c r="J161" s="6">
        <v>1709.95</v>
      </c>
      <c r="K161" s="6">
        <v>2063.1</v>
      </c>
      <c r="L161" s="6">
        <v>1965.83</v>
      </c>
      <c r="M161" s="6">
        <v>1785.05</v>
      </c>
      <c r="N161" s="6">
        <v>1798.85</v>
      </c>
      <c r="O161" s="6">
        <v>1907.88</v>
      </c>
    </row>
    <row r="162" spans="2:15" hidden="1" x14ac:dyDescent="0.25">
      <c r="B162" s="6">
        <v>2121.73</v>
      </c>
      <c r="C162" s="6">
        <v>2303.41</v>
      </c>
      <c r="D162" s="6">
        <v>2336.11</v>
      </c>
      <c r="E162" s="6">
        <v>2828.2</v>
      </c>
      <c r="F162" s="6">
        <v>2715.37</v>
      </c>
      <c r="G162" s="6">
        <v>2331.38</v>
      </c>
      <c r="H162" s="6">
        <v>2482.15</v>
      </c>
      <c r="I162" s="6">
        <v>1900.68</v>
      </c>
      <c r="J162" s="6">
        <v>1702.44</v>
      </c>
      <c r="K162" s="6">
        <v>2063.1</v>
      </c>
      <c r="L162" s="6">
        <v>1965.83</v>
      </c>
      <c r="M162" s="6">
        <v>1770.13</v>
      </c>
      <c r="N162" s="6">
        <v>1782.89</v>
      </c>
      <c r="O162" s="6">
        <v>1898.8</v>
      </c>
    </row>
    <row r="163" spans="2:15" hidden="1" x14ac:dyDescent="0.25">
      <c r="B163" s="6">
        <v>2127.0300000000002</v>
      </c>
      <c r="C163" s="6">
        <v>2296.31</v>
      </c>
      <c r="D163" s="6">
        <v>2336.11</v>
      </c>
      <c r="E163" s="6">
        <v>2828.2</v>
      </c>
      <c r="F163" s="6">
        <v>2707.33</v>
      </c>
      <c r="G163" s="6">
        <v>2347.83</v>
      </c>
      <c r="H163" s="6">
        <v>2511.34</v>
      </c>
      <c r="I163" s="6">
        <v>1924.54</v>
      </c>
      <c r="J163" s="6">
        <v>1702.44</v>
      </c>
      <c r="K163" s="6">
        <v>2091.1</v>
      </c>
      <c r="L163" s="6">
        <v>1960.5</v>
      </c>
      <c r="M163" s="6">
        <v>1769.83</v>
      </c>
      <c r="N163" s="6">
        <v>1766.91</v>
      </c>
      <c r="O163" s="6">
        <v>1898.8</v>
      </c>
    </row>
    <row r="164" spans="2:15" hidden="1" x14ac:dyDescent="0.25">
      <c r="B164" s="6">
        <v>2125.3000000000002</v>
      </c>
      <c r="C164" s="6">
        <v>2296.31</v>
      </c>
      <c r="D164" s="6">
        <v>2336.11</v>
      </c>
      <c r="E164" s="6">
        <v>2818.5</v>
      </c>
      <c r="F164" s="6">
        <v>2705.97</v>
      </c>
      <c r="G164" s="6">
        <v>2361.41</v>
      </c>
      <c r="H164" s="6">
        <v>2510.8200000000002</v>
      </c>
      <c r="I164" s="6">
        <v>1924.54</v>
      </c>
      <c r="J164" s="6">
        <v>1702.44</v>
      </c>
      <c r="K164" s="6">
        <v>2060.1799999999998</v>
      </c>
      <c r="L164" s="6">
        <v>1943.41</v>
      </c>
      <c r="M164" s="6">
        <v>1772.59</v>
      </c>
      <c r="N164" s="6">
        <v>1776.26</v>
      </c>
      <c r="O164" s="6">
        <v>1898.8</v>
      </c>
    </row>
    <row r="165" spans="2:15" hidden="1" x14ac:dyDescent="0.25">
      <c r="B165" s="6">
        <v>2115.86</v>
      </c>
      <c r="C165" s="6">
        <v>2296.31</v>
      </c>
      <c r="D165" s="6">
        <v>2336.11</v>
      </c>
      <c r="E165" s="6">
        <v>2809.63</v>
      </c>
      <c r="F165" s="6">
        <v>2719.34</v>
      </c>
      <c r="G165" s="6">
        <v>2349.17</v>
      </c>
      <c r="H165" s="6">
        <v>2510.8200000000002</v>
      </c>
      <c r="I165" s="6">
        <v>1924.54</v>
      </c>
      <c r="J165" s="6">
        <v>1687.13</v>
      </c>
      <c r="K165" s="6">
        <v>2042.19</v>
      </c>
      <c r="L165" s="6">
        <v>1928.83</v>
      </c>
      <c r="M165" s="6">
        <v>1774.94</v>
      </c>
      <c r="N165" s="6">
        <v>1776.26</v>
      </c>
      <c r="O165" s="6">
        <v>1898.8</v>
      </c>
    </row>
    <row r="166" spans="2:15" hidden="1" x14ac:dyDescent="0.25">
      <c r="B166" s="6">
        <v>2115.86</v>
      </c>
      <c r="C166" s="6">
        <v>2309.06</v>
      </c>
      <c r="D166" s="6">
        <v>2340.36</v>
      </c>
      <c r="E166" s="6">
        <v>2821.27</v>
      </c>
      <c r="F166" s="6">
        <v>2732.4</v>
      </c>
      <c r="G166" s="6">
        <v>2349.17</v>
      </c>
      <c r="H166" s="6">
        <v>2510.8200000000002</v>
      </c>
      <c r="I166" s="6">
        <v>1924.54</v>
      </c>
      <c r="J166" s="6">
        <v>1696.79</v>
      </c>
      <c r="K166" s="6">
        <v>2026.17</v>
      </c>
      <c r="L166" s="6">
        <v>1925.35</v>
      </c>
      <c r="M166" s="6">
        <v>1774.94</v>
      </c>
      <c r="N166" s="6">
        <v>1776.26</v>
      </c>
      <c r="O166" s="6">
        <v>1907.12</v>
      </c>
    </row>
    <row r="167" spans="2:15" hidden="1" x14ac:dyDescent="0.25">
      <c r="B167" s="6">
        <v>2115.86</v>
      </c>
      <c r="C167" s="6">
        <v>2313.7399999999998</v>
      </c>
      <c r="D167" s="6">
        <v>2347.6799999999998</v>
      </c>
      <c r="E167" s="6">
        <v>2832.2</v>
      </c>
      <c r="F167" s="6">
        <v>2734.94</v>
      </c>
      <c r="G167" s="6">
        <v>2349.17</v>
      </c>
      <c r="H167" s="6">
        <v>2534.83</v>
      </c>
      <c r="I167" s="6">
        <v>1931.36</v>
      </c>
      <c r="J167" s="6">
        <v>1700.94</v>
      </c>
      <c r="K167" s="6">
        <v>2015.4</v>
      </c>
      <c r="L167" s="6">
        <v>1925.35</v>
      </c>
      <c r="M167" s="6">
        <v>1774.94</v>
      </c>
      <c r="N167" s="6">
        <v>1776.26</v>
      </c>
      <c r="O167" s="6">
        <v>1897.53</v>
      </c>
    </row>
    <row r="168" spans="2:15" hidden="1" x14ac:dyDescent="0.25">
      <c r="B168" s="6">
        <v>2106.9699999999998</v>
      </c>
      <c r="C168" s="6">
        <v>2302.16</v>
      </c>
      <c r="D168" s="6">
        <v>2357.14</v>
      </c>
      <c r="E168" s="6">
        <v>2821.61</v>
      </c>
      <c r="F168" s="6">
        <v>2734.94</v>
      </c>
      <c r="G168" s="6">
        <v>2345.6</v>
      </c>
      <c r="H168" s="6">
        <v>2569.1</v>
      </c>
      <c r="I168" s="6">
        <v>1947.37</v>
      </c>
      <c r="J168" s="6">
        <v>1705.35</v>
      </c>
      <c r="K168" s="6">
        <v>2015.4</v>
      </c>
      <c r="L168" s="6">
        <v>1925.35</v>
      </c>
      <c r="M168" s="6">
        <v>1777.64</v>
      </c>
      <c r="N168" s="6">
        <v>1776.47</v>
      </c>
      <c r="O168" s="6">
        <v>1895.01</v>
      </c>
    </row>
    <row r="169" spans="2:15" hidden="1" x14ac:dyDescent="0.25">
      <c r="B169" s="6">
        <v>2122.2399999999998</v>
      </c>
      <c r="C169" s="6">
        <v>2300.1799999999998</v>
      </c>
      <c r="D169" s="6">
        <v>2369.12</v>
      </c>
      <c r="E169" s="6">
        <v>2821.61</v>
      </c>
      <c r="F169" s="6">
        <v>2734.94</v>
      </c>
      <c r="G169" s="6">
        <v>2334.27</v>
      </c>
      <c r="H169" s="6">
        <v>2570.11</v>
      </c>
      <c r="I169" s="6">
        <v>1945.09</v>
      </c>
      <c r="J169" s="6">
        <v>1707.87</v>
      </c>
      <c r="K169" s="6">
        <v>2015.4</v>
      </c>
      <c r="L169" s="6">
        <v>1925.35</v>
      </c>
      <c r="M169" s="6">
        <v>1774.24</v>
      </c>
      <c r="N169" s="6">
        <v>1783.45</v>
      </c>
      <c r="O169" s="6">
        <v>1882.38</v>
      </c>
    </row>
    <row r="170" spans="2:15" hidden="1" x14ac:dyDescent="0.25">
      <c r="B170" s="6">
        <v>2111.09</v>
      </c>
      <c r="C170" s="6">
        <v>2303.13</v>
      </c>
      <c r="D170" s="6">
        <v>2369.12</v>
      </c>
      <c r="E170" s="6">
        <v>2821.61</v>
      </c>
      <c r="F170" s="6">
        <v>2734.94</v>
      </c>
      <c r="G170" s="6">
        <v>2330.33</v>
      </c>
      <c r="H170" s="6">
        <v>2564.3000000000002</v>
      </c>
      <c r="I170" s="6">
        <v>1920.25</v>
      </c>
      <c r="J170" s="6">
        <v>1707.87</v>
      </c>
      <c r="K170" s="6">
        <v>2015.4</v>
      </c>
      <c r="L170" s="6">
        <v>1917.82</v>
      </c>
      <c r="M170" s="6">
        <v>1781.4</v>
      </c>
      <c r="N170" s="6">
        <v>1787.63</v>
      </c>
      <c r="O170" s="6">
        <v>1882.38</v>
      </c>
    </row>
    <row r="171" spans="2:15" hidden="1" x14ac:dyDescent="0.25">
      <c r="B171" s="6">
        <v>2110.5700000000002</v>
      </c>
      <c r="C171" s="6">
        <v>2303.13</v>
      </c>
      <c r="D171" s="6">
        <v>2369.12</v>
      </c>
      <c r="E171" s="6">
        <v>2818.62</v>
      </c>
      <c r="F171" s="6">
        <v>2735.05</v>
      </c>
      <c r="G171" s="6">
        <v>2326.4299999999998</v>
      </c>
      <c r="H171" s="6">
        <v>2559.04</v>
      </c>
      <c r="I171" s="6">
        <v>1920.25</v>
      </c>
      <c r="J171" s="6">
        <v>1707.87</v>
      </c>
      <c r="K171" s="6">
        <v>2014.91</v>
      </c>
      <c r="L171" s="6">
        <v>1912.29</v>
      </c>
      <c r="M171" s="6">
        <v>1793.92</v>
      </c>
      <c r="N171" s="6">
        <v>1786.21</v>
      </c>
      <c r="O171" s="6">
        <v>1882.38</v>
      </c>
    </row>
    <row r="172" spans="2:15" hidden="1" x14ac:dyDescent="0.25">
      <c r="B172" s="6">
        <v>2114.8000000000002</v>
      </c>
      <c r="C172" s="6">
        <v>2303.13</v>
      </c>
      <c r="D172" s="6">
        <v>2379.92</v>
      </c>
      <c r="E172" s="6">
        <v>2828.96</v>
      </c>
      <c r="F172" s="6">
        <v>2725.87</v>
      </c>
      <c r="G172" s="6">
        <v>2322.0500000000002</v>
      </c>
      <c r="H172" s="6">
        <v>2559.04</v>
      </c>
      <c r="I172" s="6">
        <v>1920.25</v>
      </c>
      <c r="J172" s="6">
        <v>1684.52</v>
      </c>
      <c r="K172" s="6">
        <v>2071.29</v>
      </c>
      <c r="L172" s="6">
        <v>1902.78</v>
      </c>
      <c r="M172" s="6">
        <v>1787.8</v>
      </c>
      <c r="N172" s="6">
        <v>1786.21</v>
      </c>
      <c r="O172" s="6">
        <v>1883.57</v>
      </c>
    </row>
    <row r="173" spans="2:15" hidden="1" x14ac:dyDescent="0.25">
      <c r="B173" s="6">
        <v>2114.8000000000002</v>
      </c>
      <c r="C173" s="6">
        <v>2303.13</v>
      </c>
      <c r="D173" s="6">
        <v>2383.31</v>
      </c>
      <c r="E173" s="6">
        <v>2829.42</v>
      </c>
      <c r="F173" s="6">
        <v>2713.07</v>
      </c>
      <c r="G173" s="6">
        <v>2322.0500000000002</v>
      </c>
      <c r="H173" s="6">
        <v>2559.04</v>
      </c>
      <c r="I173" s="6">
        <v>1920.25</v>
      </c>
      <c r="J173" s="6">
        <v>1655.42</v>
      </c>
      <c r="K173" s="6">
        <v>2074.7199999999998</v>
      </c>
      <c r="L173" s="6">
        <v>1906.61</v>
      </c>
      <c r="M173" s="6">
        <v>1787.8</v>
      </c>
      <c r="N173" s="6">
        <v>1786.21</v>
      </c>
      <c r="O173" s="6">
        <v>1902.47</v>
      </c>
    </row>
    <row r="174" spans="2:15" hidden="1" x14ac:dyDescent="0.25">
      <c r="B174" s="6">
        <v>2114.8000000000002</v>
      </c>
      <c r="C174" s="6">
        <v>2307.7800000000002</v>
      </c>
      <c r="D174" s="6">
        <v>2393.87</v>
      </c>
      <c r="E174" s="6">
        <v>2827.4</v>
      </c>
      <c r="F174" s="6">
        <v>2710.99</v>
      </c>
      <c r="G174" s="6">
        <v>2322.0500000000002</v>
      </c>
      <c r="H174" s="6">
        <v>2559.04</v>
      </c>
      <c r="I174" s="6">
        <v>1896.07</v>
      </c>
      <c r="J174" s="6">
        <v>1652.41</v>
      </c>
      <c r="K174" s="6">
        <v>2108.1999999999998</v>
      </c>
      <c r="L174" s="6">
        <v>1906.61</v>
      </c>
      <c r="M174" s="6">
        <v>1787.8</v>
      </c>
      <c r="N174" s="6">
        <v>1786.21</v>
      </c>
      <c r="O174" s="6">
        <v>1900.87</v>
      </c>
    </row>
    <row r="175" spans="2:15" hidden="1" x14ac:dyDescent="0.25">
      <c r="B175" s="6">
        <v>2115.15</v>
      </c>
      <c r="C175" s="6">
        <v>2305.35</v>
      </c>
      <c r="D175" s="6">
        <v>2391.65</v>
      </c>
      <c r="E175" s="6">
        <v>2826.36</v>
      </c>
      <c r="F175" s="6">
        <v>2710.99</v>
      </c>
      <c r="G175" s="6">
        <v>2319.11</v>
      </c>
      <c r="H175" s="6">
        <v>2568.12</v>
      </c>
      <c r="I175" s="6">
        <v>1905.13</v>
      </c>
      <c r="J175" s="6">
        <v>1670.31</v>
      </c>
      <c r="K175" s="6">
        <v>2108.1999999999998</v>
      </c>
      <c r="L175" s="6">
        <v>1906.61</v>
      </c>
      <c r="M175" s="6">
        <v>1789.47</v>
      </c>
      <c r="N175" s="6">
        <v>1773.18</v>
      </c>
      <c r="O175" s="6">
        <v>1937.26</v>
      </c>
    </row>
    <row r="176" spans="2:15" hidden="1" x14ac:dyDescent="0.25">
      <c r="B176" s="6">
        <v>2123.58</v>
      </c>
      <c r="C176" s="6">
        <v>2300.46</v>
      </c>
      <c r="D176" s="6">
        <v>2384.2199999999998</v>
      </c>
      <c r="E176" s="6">
        <v>2826.36</v>
      </c>
      <c r="F176" s="6">
        <v>2710.99</v>
      </c>
      <c r="G176" s="6">
        <v>2314.89</v>
      </c>
      <c r="H176" s="6">
        <v>2566.7600000000002</v>
      </c>
      <c r="I176" s="6">
        <v>1938.17</v>
      </c>
      <c r="J176" s="6">
        <v>1678.82</v>
      </c>
      <c r="K176" s="6">
        <v>2108.1999999999998</v>
      </c>
      <c r="L176" s="6">
        <v>1889.51</v>
      </c>
      <c r="M176" s="6">
        <v>1780.48</v>
      </c>
      <c r="N176" s="6">
        <v>1770.38</v>
      </c>
      <c r="O176" s="6">
        <v>1941.06</v>
      </c>
    </row>
    <row r="177" spans="1:15" hidden="1" x14ac:dyDescent="0.25">
      <c r="B177" s="6">
        <v>2134.34</v>
      </c>
      <c r="C177" s="6">
        <v>2298.88</v>
      </c>
      <c r="D177" s="6">
        <v>2384.2199999999998</v>
      </c>
      <c r="E177" s="6">
        <v>2826.36</v>
      </c>
      <c r="F177" s="6">
        <v>2710.99</v>
      </c>
      <c r="G177" s="6">
        <v>2316.4499999999998</v>
      </c>
      <c r="H177" s="6">
        <v>2578.02</v>
      </c>
      <c r="I177" s="6">
        <v>1944.01</v>
      </c>
      <c r="J177" s="6">
        <v>1678.82</v>
      </c>
      <c r="K177" s="6">
        <v>2108.1999999999998</v>
      </c>
      <c r="L177" s="6">
        <v>1886.05</v>
      </c>
      <c r="M177" s="6">
        <v>1779.1</v>
      </c>
      <c r="N177" s="6">
        <v>1775.99</v>
      </c>
      <c r="O177" s="6">
        <v>1941.06</v>
      </c>
    </row>
    <row r="178" spans="1:15" hidden="1" x14ac:dyDescent="0.25">
      <c r="B178" s="6">
        <v>2129.13</v>
      </c>
      <c r="C178" s="6">
        <v>2298.88</v>
      </c>
      <c r="D178" s="6">
        <v>2384.2199999999998</v>
      </c>
      <c r="E178" s="6">
        <v>2826.36</v>
      </c>
      <c r="F178" s="6">
        <v>2709.3</v>
      </c>
      <c r="G178" s="6">
        <v>2319.27</v>
      </c>
      <c r="H178" s="6">
        <v>2607.13</v>
      </c>
      <c r="I178" s="6">
        <v>1944.01</v>
      </c>
      <c r="J178" s="6">
        <v>1678.82</v>
      </c>
      <c r="K178" s="6">
        <v>2165</v>
      </c>
      <c r="L178" s="6">
        <v>1895.75</v>
      </c>
      <c r="M178" s="6">
        <v>1788.11</v>
      </c>
      <c r="N178" s="6">
        <v>1787.47</v>
      </c>
      <c r="O178" s="6">
        <v>1941.06</v>
      </c>
    </row>
    <row r="179" spans="1:15" hidden="1" x14ac:dyDescent="0.25">
      <c r="B179" s="6">
        <v>2123.9899999999998</v>
      </c>
      <c r="C179" s="6">
        <v>2298.88</v>
      </c>
      <c r="D179" s="6">
        <v>2383.41</v>
      </c>
      <c r="E179" s="6">
        <v>2815.26</v>
      </c>
      <c r="F179" s="6">
        <v>2715.53</v>
      </c>
      <c r="G179" s="6">
        <v>2320.29</v>
      </c>
      <c r="H179" s="6">
        <v>2607.13</v>
      </c>
      <c r="I179" s="6">
        <v>1944.01</v>
      </c>
      <c r="J179" s="6">
        <v>1713.63</v>
      </c>
      <c r="K179" s="6">
        <v>2158.7199999999998</v>
      </c>
      <c r="L179" s="6">
        <v>1896.87</v>
      </c>
      <c r="M179" s="6">
        <v>1787.8</v>
      </c>
      <c r="N179" s="6">
        <v>1787.47</v>
      </c>
      <c r="O179" s="6">
        <v>1942.97</v>
      </c>
    </row>
    <row r="180" spans="1:15" hidden="1" x14ac:dyDescent="0.25">
      <c r="B180" s="6">
        <v>2123.9899999999998</v>
      </c>
      <c r="C180" s="6">
        <v>2298.88</v>
      </c>
      <c r="D180" s="6">
        <v>2386.1799999999998</v>
      </c>
      <c r="E180" s="6">
        <v>2806.96</v>
      </c>
      <c r="F180" s="6">
        <v>2702.6</v>
      </c>
      <c r="G180" s="6">
        <v>2320.29</v>
      </c>
      <c r="H180" s="6">
        <v>2607.13</v>
      </c>
      <c r="I180" s="6">
        <v>1960.32</v>
      </c>
      <c r="J180" s="6">
        <v>1748.04</v>
      </c>
      <c r="K180" s="6">
        <v>2188.5</v>
      </c>
      <c r="L180" s="6">
        <v>1900.36</v>
      </c>
      <c r="M180" s="6">
        <v>1787.8</v>
      </c>
      <c r="N180" s="6">
        <v>1787.47</v>
      </c>
      <c r="O180" s="6">
        <v>1928.27</v>
      </c>
    </row>
    <row r="181" spans="1:15" hidden="1" x14ac:dyDescent="0.25">
      <c r="B181" s="6">
        <v>2123.9899999999998</v>
      </c>
      <c r="C181" s="6">
        <v>2304.6799999999998</v>
      </c>
      <c r="D181" s="6">
        <v>2392.13</v>
      </c>
      <c r="E181" s="6">
        <v>2812.28</v>
      </c>
      <c r="F181" s="6">
        <v>2697.08</v>
      </c>
      <c r="G181" s="6">
        <v>2320.29</v>
      </c>
      <c r="H181" s="6">
        <v>2607.13</v>
      </c>
      <c r="I181" s="6">
        <v>1965.31</v>
      </c>
      <c r="J181" s="6">
        <v>1783.44</v>
      </c>
      <c r="K181" s="6">
        <v>2158.67</v>
      </c>
      <c r="L181" s="6">
        <v>1900.36</v>
      </c>
      <c r="M181" s="6">
        <v>1787.8</v>
      </c>
      <c r="N181" s="6">
        <v>1803.37</v>
      </c>
      <c r="O181" s="6">
        <v>1921.86</v>
      </c>
    </row>
    <row r="182" spans="1:15" hidden="1" x14ac:dyDescent="0.25">
      <c r="B182" s="6">
        <v>2123.9899999999998</v>
      </c>
      <c r="C182" s="6">
        <v>2307.0300000000002</v>
      </c>
      <c r="D182" s="6">
        <v>2398.14</v>
      </c>
      <c r="E182" s="6">
        <v>2817.32</v>
      </c>
      <c r="F182" s="6">
        <v>2697.08</v>
      </c>
      <c r="G182" s="6">
        <v>2323.19</v>
      </c>
      <c r="H182" s="6">
        <v>2619.75</v>
      </c>
      <c r="I182" s="6">
        <v>1982.29</v>
      </c>
      <c r="J182" s="6">
        <v>1832.81</v>
      </c>
      <c r="K182" s="6">
        <v>2158.67</v>
      </c>
      <c r="L182" s="6">
        <v>1900.36</v>
      </c>
      <c r="M182" s="6">
        <v>1787.8</v>
      </c>
      <c r="N182" s="6">
        <v>1805.14</v>
      </c>
      <c r="O182" s="6">
        <v>1922.63</v>
      </c>
    </row>
    <row r="183" spans="1:15" hidden="1" x14ac:dyDescent="0.25">
      <c r="B183" s="6">
        <v>2135.65</v>
      </c>
      <c r="C183" s="6">
        <v>2305.33</v>
      </c>
      <c r="D183" s="6">
        <v>2398.8200000000002</v>
      </c>
      <c r="E183" s="6">
        <v>2817.32</v>
      </c>
      <c r="F183" s="6">
        <v>2697.08</v>
      </c>
      <c r="G183" s="6">
        <v>2327.9</v>
      </c>
      <c r="H183" s="6">
        <v>2634.06</v>
      </c>
      <c r="I183" s="6">
        <v>1958.09</v>
      </c>
      <c r="J183" s="6">
        <v>1923.02</v>
      </c>
      <c r="K183" s="6">
        <v>2158.67</v>
      </c>
      <c r="L183" s="6">
        <v>1901.65</v>
      </c>
      <c r="M183" s="6">
        <v>1786.73</v>
      </c>
      <c r="N183" s="6">
        <v>1796.18</v>
      </c>
      <c r="O183" s="6">
        <v>1929</v>
      </c>
    </row>
    <row r="184" spans="1:15" hidden="1" x14ac:dyDescent="0.25">
      <c r="B184" s="6">
        <v>2136.2199999999998</v>
      </c>
      <c r="C184" s="6">
        <v>2298.85</v>
      </c>
      <c r="D184" s="6">
        <v>2398.8200000000002</v>
      </c>
      <c r="E184" s="6">
        <v>2817.32</v>
      </c>
      <c r="F184" s="6">
        <v>2695.02</v>
      </c>
      <c r="G184" s="6">
        <v>2331.81</v>
      </c>
      <c r="H184" s="6">
        <v>2633.12</v>
      </c>
      <c r="I184" s="6">
        <v>1960.61</v>
      </c>
      <c r="J184" s="6">
        <v>1923.02</v>
      </c>
      <c r="K184" s="6">
        <v>2158.67</v>
      </c>
      <c r="L184" s="6">
        <v>1916.46</v>
      </c>
      <c r="M184" s="6">
        <v>1780.16</v>
      </c>
      <c r="N184" s="6">
        <v>1805.6</v>
      </c>
      <c r="O184" s="6">
        <v>1929</v>
      </c>
    </row>
    <row r="185" spans="1:15" hidden="1" x14ac:dyDescent="0.25">
      <c r="B185" s="6">
        <v>2139.11</v>
      </c>
      <c r="C185" s="6">
        <v>2298.85</v>
      </c>
      <c r="D185" s="6">
        <v>2398.8200000000002</v>
      </c>
      <c r="E185" s="6">
        <v>2817.32</v>
      </c>
      <c r="F185" s="6">
        <v>2699.58</v>
      </c>
      <c r="G185" s="6">
        <v>2324.2199999999998</v>
      </c>
      <c r="H185" s="6">
        <v>2579.08</v>
      </c>
      <c r="I185" s="6">
        <v>1960.61</v>
      </c>
      <c r="J185" s="6">
        <v>1923.02</v>
      </c>
      <c r="K185" s="6">
        <v>2145.21</v>
      </c>
      <c r="L185" s="6">
        <v>1913.15</v>
      </c>
      <c r="M185" s="6">
        <v>1772.32</v>
      </c>
      <c r="N185" s="6">
        <v>1784.6</v>
      </c>
      <c r="O185" s="6">
        <v>1929</v>
      </c>
    </row>
    <row r="186" spans="1:15" s="8" customFormat="1" x14ac:dyDescent="0.25">
      <c r="A186" s="8" t="s">
        <v>4</v>
      </c>
      <c r="B186" s="7">
        <f t="shared" ref="B186:O186" si="1">AVERAGE(B95:B185)</f>
        <v>2054.4207692307677</v>
      </c>
      <c r="C186" s="7">
        <f t="shared" si="1"/>
        <v>2325.4429670329678</v>
      </c>
      <c r="D186" s="7">
        <f t="shared" si="1"/>
        <v>2312.5974725274718</v>
      </c>
      <c r="E186" s="7">
        <f t="shared" si="1"/>
        <v>2868.0489010988995</v>
      </c>
      <c r="F186" s="7">
        <f t="shared" si="1"/>
        <v>2692.8124175824159</v>
      </c>
      <c r="G186" s="7">
        <f t="shared" si="1"/>
        <v>2340.1595604395611</v>
      </c>
      <c r="H186" s="7">
        <f t="shared" si="1"/>
        <v>2434.9951648351644</v>
      </c>
      <c r="I186" s="7">
        <f t="shared" si="1"/>
        <v>2023.2443956043955</v>
      </c>
      <c r="J186" s="7">
        <f t="shared" si="1"/>
        <v>1767.5991208791197</v>
      </c>
      <c r="K186" s="7">
        <f t="shared" si="1"/>
        <v>2226.0424175824191</v>
      </c>
      <c r="L186" s="7">
        <f t="shared" si="1"/>
        <v>1949.5770329670318</v>
      </c>
      <c r="M186" s="7">
        <f t="shared" si="1"/>
        <v>1796.7834065934057</v>
      </c>
      <c r="N186" s="7">
        <f t="shared" si="1"/>
        <v>1786.7631868131868</v>
      </c>
      <c r="O186" s="7">
        <f t="shared" si="1"/>
        <v>1863.5690109890115</v>
      </c>
    </row>
    <row r="187" spans="1:15" hidden="1" x14ac:dyDescent="0.25">
      <c r="B187" s="6">
        <v>2150.7600000000002</v>
      </c>
      <c r="C187" s="6">
        <v>2298.85</v>
      </c>
      <c r="D187" s="6">
        <v>2398.8200000000002</v>
      </c>
      <c r="E187" s="6">
        <v>2817.63</v>
      </c>
      <c r="F187" s="6">
        <v>2694.09</v>
      </c>
      <c r="G187" s="6">
        <v>2324.69</v>
      </c>
      <c r="H187" s="6">
        <v>2579.08</v>
      </c>
      <c r="I187" s="6">
        <v>1960.61</v>
      </c>
      <c r="J187" s="6">
        <v>1923.02</v>
      </c>
      <c r="K187" s="6">
        <v>2111.71</v>
      </c>
      <c r="L187" s="6">
        <v>1897.33</v>
      </c>
      <c r="M187" s="6">
        <v>1762.59</v>
      </c>
      <c r="N187" s="6">
        <v>1784.6</v>
      </c>
      <c r="O187" s="6">
        <v>1929</v>
      </c>
    </row>
    <row r="188" spans="1:15" hidden="1" x14ac:dyDescent="0.25">
      <c r="B188" s="6">
        <v>2150.7600000000002</v>
      </c>
      <c r="C188" s="6">
        <v>2298.85</v>
      </c>
      <c r="D188" s="6">
        <v>2410.54</v>
      </c>
      <c r="E188" s="6">
        <v>2812.4</v>
      </c>
      <c r="F188" s="6">
        <v>2682.25</v>
      </c>
      <c r="G188" s="6">
        <v>2324.69</v>
      </c>
      <c r="H188" s="6">
        <v>2579.08</v>
      </c>
      <c r="I188" s="6">
        <v>1960.61</v>
      </c>
      <c r="J188" s="6">
        <v>1915.44</v>
      </c>
      <c r="K188" s="6">
        <v>2096.23</v>
      </c>
      <c r="L188" s="6">
        <v>1884.31</v>
      </c>
      <c r="M188" s="6">
        <v>1762.59</v>
      </c>
      <c r="N188" s="6">
        <v>1784.6</v>
      </c>
      <c r="O188" s="6">
        <v>1919.42</v>
      </c>
    </row>
    <row r="189" spans="1:15" hidden="1" x14ac:dyDescent="0.25">
      <c r="B189" s="6">
        <v>2150.7600000000002</v>
      </c>
      <c r="C189" s="6">
        <v>2300.02</v>
      </c>
      <c r="D189" s="6">
        <v>2425.42</v>
      </c>
      <c r="E189" s="6">
        <v>2815.14</v>
      </c>
      <c r="F189" s="6">
        <v>2674.1</v>
      </c>
      <c r="G189" s="6">
        <v>2324.69</v>
      </c>
      <c r="H189" s="6">
        <v>2579.08</v>
      </c>
      <c r="I189" s="6">
        <v>1958.95</v>
      </c>
      <c r="J189" s="6">
        <v>1818.6</v>
      </c>
      <c r="K189" s="6">
        <v>2086.36</v>
      </c>
      <c r="L189" s="6">
        <v>1884.31</v>
      </c>
      <c r="M189" s="6">
        <v>1762.59</v>
      </c>
      <c r="N189" s="6">
        <v>1784.6</v>
      </c>
      <c r="O189" s="6">
        <v>1915.45</v>
      </c>
    </row>
    <row r="190" spans="1:15" hidden="1" x14ac:dyDescent="0.25">
      <c r="B190" s="6">
        <v>2150.7600000000002</v>
      </c>
      <c r="C190" s="6">
        <v>2303.2600000000002</v>
      </c>
      <c r="D190" s="6">
        <v>2426.4</v>
      </c>
      <c r="E190" s="6">
        <v>2815.14</v>
      </c>
      <c r="F190" s="6">
        <v>2674.1</v>
      </c>
      <c r="G190" s="6">
        <v>2324.69</v>
      </c>
      <c r="H190" s="6">
        <v>2579.08</v>
      </c>
      <c r="I190" s="6">
        <v>1958.95</v>
      </c>
      <c r="J190" s="6">
        <v>1748.43</v>
      </c>
      <c r="K190" s="6">
        <v>2086.36</v>
      </c>
      <c r="L190" s="6">
        <v>1884.31</v>
      </c>
      <c r="M190" s="6">
        <v>1762.59</v>
      </c>
      <c r="N190" s="6">
        <v>1771.53</v>
      </c>
      <c r="O190" s="6">
        <v>1915.45</v>
      </c>
    </row>
    <row r="191" spans="1:15" hidden="1" x14ac:dyDescent="0.25">
      <c r="B191" s="6">
        <v>2151.0500000000002</v>
      </c>
      <c r="C191" s="6">
        <v>2303.36</v>
      </c>
      <c r="D191" s="6">
        <v>2434.3200000000002</v>
      </c>
      <c r="E191" s="6">
        <v>2815.14</v>
      </c>
      <c r="F191" s="6">
        <v>2674.1</v>
      </c>
      <c r="G191" s="6">
        <v>2338.17</v>
      </c>
      <c r="H191" s="6">
        <v>2574.7399999999998</v>
      </c>
      <c r="I191" s="6">
        <v>1969.36</v>
      </c>
      <c r="J191" s="6">
        <v>1748.43</v>
      </c>
      <c r="K191" s="6">
        <v>2086.36</v>
      </c>
      <c r="L191" s="6">
        <v>1884.31</v>
      </c>
      <c r="M191" s="6">
        <v>1766.57</v>
      </c>
      <c r="N191" s="6">
        <v>1771.53</v>
      </c>
      <c r="O191" s="6">
        <v>1927.4</v>
      </c>
    </row>
    <row r="192" spans="1:15" hidden="1" x14ac:dyDescent="0.25">
      <c r="B192" s="6">
        <v>2163.44</v>
      </c>
      <c r="C192" s="6">
        <v>2304.75</v>
      </c>
      <c r="D192" s="6">
        <v>2434.3200000000002</v>
      </c>
      <c r="E192" s="6">
        <v>2815.14</v>
      </c>
      <c r="F192" s="6">
        <v>2674.1</v>
      </c>
      <c r="G192" s="6">
        <v>2338.86</v>
      </c>
      <c r="H192" s="6">
        <v>2562.85</v>
      </c>
      <c r="I192" s="6">
        <v>1962.55</v>
      </c>
      <c r="J192" s="6">
        <v>1748.43</v>
      </c>
      <c r="K192" s="6">
        <v>2109.08</v>
      </c>
      <c r="L192" s="6">
        <v>1882.47</v>
      </c>
      <c r="M192" s="6">
        <v>1767.47</v>
      </c>
      <c r="N192" s="6">
        <v>1774.37</v>
      </c>
      <c r="O192" s="6">
        <v>1927.4</v>
      </c>
    </row>
    <row r="193" spans="2:15" hidden="1" x14ac:dyDescent="0.25">
      <c r="B193" s="6">
        <v>2168.65</v>
      </c>
      <c r="C193" s="6">
        <v>2304.75</v>
      </c>
      <c r="D193" s="6">
        <v>2434.3200000000002</v>
      </c>
      <c r="E193" s="6">
        <v>2820.85</v>
      </c>
      <c r="F193" s="6">
        <v>2672.95</v>
      </c>
      <c r="G193" s="6">
        <v>2332.6999999999998</v>
      </c>
      <c r="H193" s="6">
        <v>2525.5</v>
      </c>
      <c r="I193" s="6">
        <v>1962.55</v>
      </c>
      <c r="J193" s="6">
        <v>1748.43</v>
      </c>
      <c r="K193" s="6">
        <v>2090.35</v>
      </c>
      <c r="L193" s="6">
        <v>1901.38</v>
      </c>
      <c r="M193" s="6">
        <v>1759.38</v>
      </c>
      <c r="N193" s="6">
        <v>1785.25</v>
      </c>
      <c r="O193" s="6">
        <v>1927.4</v>
      </c>
    </row>
    <row r="194" spans="2:15" hidden="1" x14ac:dyDescent="0.25">
      <c r="B194" s="6">
        <v>2165.5100000000002</v>
      </c>
      <c r="C194" s="6">
        <v>2304.75</v>
      </c>
      <c r="D194" s="6">
        <v>2457.39</v>
      </c>
      <c r="E194" s="6">
        <v>2838.88</v>
      </c>
      <c r="F194" s="6">
        <v>2675.05</v>
      </c>
      <c r="G194" s="6">
        <v>2330.7199999999998</v>
      </c>
      <c r="H194" s="6">
        <v>2525.5</v>
      </c>
      <c r="I194" s="6">
        <v>1962.55</v>
      </c>
      <c r="J194" s="6">
        <v>1719.48</v>
      </c>
      <c r="K194" s="6">
        <v>2108.1999999999998</v>
      </c>
      <c r="L194" s="6">
        <v>1889.61</v>
      </c>
      <c r="M194" s="6">
        <v>1759.41</v>
      </c>
      <c r="N194" s="6">
        <v>1785.25</v>
      </c>
      <c r="O194" s="6">
        <v>1926.84</v>
      </c>
    </row>
    <row r="195" spans="2:15" hidden="1" x14ac:dyDescent="0.25">
      <c r="B195" s="6">
        <v>2165.5100000000002</v>
      </c>
      <c r="C195" s="6">
        <v>2305.37</v>
      </c>
      <c r="D195" s="6">
        <v>2462.1799999999998</v>
      </c>
      <c r="E195" s="6">
        <v>2846.89</v>
      </c>
      <c r="F195" s="6">
        <v>2677.42</v>
      </c>
      <c r="G195" s="6">
        <v>2330.7199999999998</v>
      </c>
      <c r="H195" s="6">
        <v>2525.5</v>
      </c>
      <c r="I195" s="6">
        <v>1945.94</v>
      </c>
      <c r="J195" s="6">
        <v>1736.49</v>
      </c>
      <c r="K195" s="6">
        <v>2105.36</v>
      </c>
      <c r="L195" s="6">
        <v>1877.66</v>
      </c>
      <c r="M195" s="6">
        <v>1759.41</v>
      </c>
      <c r="N195" s="6">
        <v>1785.25</v>
      </c>
      <c r="O195" s="6">
        <v>1920.12</v>
      </c>
    </row>
    <row r="196" spans="2:15" hidden="1" x14ac:dyDescent="0.25">
      <c r="B196" s="6">
        <v>2165.5100000000002</v>
      </c>
      <c r="C196" s="6">
        <v>2306.16</v>
      </c>
      <c r="D196" s="6">
        <v>2482.21</v>
      </c>
      <c r="E196" s="6">
        <v>2855.41</v>
      </c>
      <c r="F196" s="6">
        <v>2668.83</v>
      </c>
      <c r="G196" s="6">
        <v>2330.7199999999998</v>
      </c>
      <c r="H196" s="6">
        <v>2491.4499999999998</v>
      </c>
      <c r="I196" s="6">
        <v>1960.31</v>
      </c>
      <c r="J196" s="6">
        <v>1728.74</v>
      </c>
      <c r="K196" s="6">
        <v>2116.9899999999998</v>
      </c>
      <c r="L196" s="6">
        <v>1877.66</v>
      </c>
      <c r="M196" s="6">
        <v>1759.41</v>
      </c>
      <c r="N196" s="6">
        <v>1790.25</v>
      </c>
      <c r="O196" s="6">
        <v>1920.24</v>
      </c>
    </row>
    <row r="197" spans="2:15" hidden="1" x14ac:dyDescent="0.25">
      <c r="B197" s="6">
        <v>2171.63</v>
      </c>
      <c r="C197" s="6">
        <v>2312.21</v>
      </c>
      <c r="D197" s="6">
        <v>2506.84</v>
      </c>
      <c r="E197" s="6">
        <v>2856.96</v>
      </c>
      <c r="F197" s="6">
        <v>2668.83</v>
      </c>
      <c r="G197" s="6">
        <v>2324.37</v>
      </c>
      <c r="H197" s="6">
        <v>2488.33</v>
      </c>
      <c r="I197" s="6">
        <v>1964.82</v>
      </c>
      <c r="J197" s="6">
        <v>1768.09</v>
      </c>
      <c r="K197" s="6">
        <v>2116.9899999999998</v>
      </c>
      <c r="L197" s="6">
        <v>1877.66</v>
      </c>
      <c r="M197" s="6">
        <v>1768.42</v>
      </c>
      <c r="N197" s="6">
        <v>1785.06</v>
      </c>
      <c r="O197" s="6">
        <v>1910.79</v>
      </c>
    </row>
    <row r="198" spans="2:15" hidden="1" x14ac:dyDescent="0.25">
      <c r="B198" s="6">
        <v>2182.56</v>
      </c>
      <c r="C198" s="6">
        <v>2323.9899999999998</v>
      </c>
      <c r="D198" s="6">
        <v>2513.9899999999998</v>
      </c>
      <c r="E198" s="6">
        <v>2856.96</v>
      </c>
      <c r="F198" s="6">
        <v>2668.83</v>
      </c>
      <c r="G198" s="6">
        <v>2323.08</v>
      </c>
      <c r="H198" s="6">
        <v>2512.4</v>
      </c>
      <c r="I198" s="6">
        <v>1954.48</v>
      </c>
      <c r="J198" s="6">
        <v>1778.8</v>
      </c>
      <c r="K198" s="6">
        <v>2116.9899999999998</v>
      </c>
      <c r="L198" s="6">
        <v>1877.2</v>
      </c>
      <c r="M198" s="6">
        <v>1765.32</v>
      </c>
      <c r="N198" s="6">
        <v>1787.72</v>
      </c>
      <c r="O198" s="6">
        <v>1905.25</v>
      </c>
    </row>
    <row r="199" spans="2:15" hidden="1" x14ac:dyDescent="0.25">
      <c r="B199" s="6">
        <v>2172.16</v>
      </c>
      <c r="C199" s="6">
        <v>2317.92</v>
      </c>
      <c r="D199" s="6">
        <v>2513.9899999999998</v>
      </c>
      <c r="E199" s="6">
        <v>2856.96</v>
      </c>
      <c r="F199" s="6">
        <v>2670.01</v>
      </c>
      <c r="G199" s="6">
        <v>2326.09</v>
      </c>
      <c r="H199" s="6">
        <v>2534.13</v>
      </c>
      <c r="I199" s="6">
        <v>1956.05</v>
      </c>
      <c r="J199" s="6">
        <v>1778.8</v>
      </c>
      <c r="K199" s="6">
        <v>2085.7399999999998</v>
      </c>
      <c r="L199" s="6">
        <v>1871.19</v>
      </c>
      <c r="M199" s="6">
        <v>1758.25</v>
      </c>
      <c r="N199" s="6">
        <v>1790.12</v>
      </c>
      <c r="O199" s="6">
        <v>1905.25</v>
      </c>
    </row>
    <row r="200" spans="2:15" hidden="1" x14ac:dyDescent="0.25">
      <c r="B200" s="6">
        <v>2166.2199999999998</v>
      </c>
      <c r="C200" s="6">
        <v>2317.92</v>
      </c>
      <c r="D200" s="6">
        <v>2513.9899999999998</v>
      </c>
      <c r="E200" s="6">
        <v>2871.88</v>
      </c>
      <c r="F200" s="6">
        <v>2674.41</v>
      </c>
      <c r="G200" s="6">
        <v>2329.4</v>
      </c>
      <c r="H200" s="6">
        <v>2549.77</v>
      </c>
      <c r="I200" s="6">
        <v>1956.05</v>
      </c>
      <c r="J200" s="6">
        <v>1778.8</v>
      </c>
      <c r="K200" s="6">
        <v>2054.19</v>
      </c>
      <c r="L200" s="6">
        <v>1873.87</v>
      </c>
      <c r="M200" s="6">
        <v>1748.41</v>
      </c>
      <c r="N200" s="6">
        <v>1780.21</v>
      </c>
      <c r="O200" s="6">
        <v>1905.25</v>
      </c>
    </row>
    <row r="201" spans="2:15" hidden="1" x14ac:dyDescent="0.25">
      <c r="B201" s="6">
        <v>2156.3200000000002</v>
      </c>
      <c r="C201" s="6">
        <v>2317.92</v>
      </c>
      <c r="D201" s="6">
        <v>2507.21</v>
      </c>
      <c r="E201" s="6">
        <v>2879.37</v>
      </c>
      <c r="F201" s="6">
        <v>2662.19</v>
      </c>
      <c r="G201" s="6">
        <v>2332.0700000000002</v>
      </c>
      <c r="H201" s="6">
        <v>2549.77</v>
      </c>
      <c r="I201" s="6">
        <v>1956.05</v>
      </c>
      <c r="J201" s="6">
        <v>1753.51</v>
      </c>
      <c r="K201" s="6">
        <v>2018.93</v>
      </c>
      <c r="L201" s="6">
        <v>1871.96</v>
      </c>
      <c r="M201" s="6">
        <v>1750.9</v>
      </c>
      <c r="N201" s="6">
        <v>1780.21</v>
      </c>
      <c r="O201" s="6">
        <v>1893.16</v>
      </c>
    </row>
    <row r="202" spans="2:15" hidden="1" x14ac:dyDescent="0.25">
      <c r="B202" s="6">
        <v>2156.3200000000002</v>
      </c>
      <c r="C202" s="6">
        <v>2302.56</v>
      </c>
      <c r="D202" s="6">
        <v>2499.92</v>
      </c>
      <c r="E202" s="6">
        <v>2888.57</v>
      </c>
      <c r="F202" s="6">
        <v>2642.78</v>
      </c>
      <c r="G202" s="6">
        <v>2332.0700000000002</v>
      </c>
      <c r="H202" s="6">
        <v>2549.77</v>
      </c>
      <c r="I202" s="6">
        <v>1942.43</v>
      </c>
      <c r="J202" s="6">
        <v>1777.17</v>
      </c>
      <c r="K202" s="6">
        <v>2025.71</v>
      </c>
      <c r="L202" s="6">
        <v>1878.77</v>
      </c>
      <c r="M202" s="6">
        <v>1750.9</v>
      </c>
      <c r="N202" s="6">
        <v>1780.21</v>
      </c>
      <c r="O202" s="6">
        <v>1878.42</v>
      </c>
    </row>
    <row r="203" spans="2:15" hidden="1" x14ac:dyDescent="0.25">
      <c r="B203" s="6">
        <v>2156.3200000000002</v>
      </c>
      <c r="C203" s="6">
        <v>2298.7600000000002</v>
      </c>
      <c r="D203" s="6">
        <v>2524.7600000000002</v>
      </c>
      <c r="E203" s="6">
        <v>2883.9</v>
      </c>
      <c r="F203" s="6">
        <v>2628.3</v>
      </c>
      <c r="G203" s="6">
        <v>2332.0700000000002</v>
      </c>
      <c r="H203" s="6">
        <v>2556.7199999999998</v>
      </c>
      <c r="I203" s="6">
        <v>1931.04</v>
      </c>
      <c r="J203" s="6">
        <v>1768.53</v>
      </c>
      <c r="K203" s="6">
        <v>2006.82</v>
      </c>
      <c r="L203" s="6">
        <v>1878.77</v>
      </c>
      <c r="M203" s="6">
        <v>1750.9</v>
      </c>
      <c r="N203" s="6">
        <v>1778.42</v>
      </c>
      <c r="O203" s="6">
        <v>1873.25</v>
      </c>
    </row>
    <row r="204" spans="2:15" hidden="1" x14ac:dyDescent="0.25">
      <c r="B204" s="6">
        <v>2144.0100000000002</v>
      </c>
      <c r="C204" s="6">
        <v>2298.63</v>
      </c>
      <c r="D204" s="6">
        <v>2538.4699999999998</v>
      </c>
      <c r="E204" s="6">
        <v>2880.69</v>
      </c>
      <c r="F204" s="6">
        <v>2628.3</v>
      </c>
      <c r="G204" s="6">
        <v>2320.2600000000002</v>
      </c>
      <c r="H204" s="6">
        <v>2531.85</v>
      </c>
      <c r="I204" s="6">
        <v>1928.59</v>
      </c>
      <c r="J204" s="6">
        <v>1757.79</v>
      </c>
      <c r="K204" s="6">
        <v>2006.82</v>
      </c>
      <c r="L204" s="6">
        <v>1878.77</v>
      </c>
      <c r="M204" s="6">
        <v>1758.99</v>
      </c>
      <c r="N204" s="6">
        <v>1778.97</v>
      </c>
      <c r="O204" s="6">
        <v>1883.29</v>
      </c>
    </row>
    <row r="205" spans="2:15" hidden="1" x14ac:dyDescent="0.25">
      <c r="B205" s="6">
        <v>2151.56</v>
      </c>
      <c r="C205" s="6">
        <v>2301.67</v>
      </c>
      <c r="D205" s="6">
        <v>2529.5700000000002</v>
      </c>
      <c r="E205" s="6">
        <v>2880.69</v>
      </c>
      <c r="F205" s="6">
        <v>2628.3</v>
      </c>
      <c r="G205" s="6">
        <v>2312.73</v>
      </c>
      <c r="H205" s="6">
        <v>2521.1799999999998</v>
      </c>
      <c r="I205" s="6">
        <v>1921.04</v>
      </c>
      <c r="J205" s="6">
        <v>1788.24</v>
      </c>
      <c r="K205" s="6">
        <v>2006.82</v>
      </c>
      <c r="L205" s="6">
        <v>1872.92</v>
      </c>
      <c r="M205" s="6">
        <v>1757.49</v>
      </c>
      <c r="N205" s="6">
        <v>1778.28</v>
      </c>
      <c r="O205" s="6">
        <v>1884.01</v>
      </c>
    </row>
    <row r="206" spans="2:15" hidden="1" x14ac:dyDescent="0.25">
      <c r="B206" s="6">
        <v>2155.81</v>
      </c>
      <c r="C206" s="6">
        <v>2301.67</v>
      </c>
      <c r="D206" s="6">
        <v>2529.5700000000002</v>
      </c>
      <c r="E206" s="6">
        <v>2880.69</v>
      </c>
      <c r="F206" s="6">
        <v>2632.64</v>
      </c>
      <c r="G206" s="6">
        <v>2312.73</v>
      </c>
      <c r="H206" s="6">
        <v>2521.1799999999998</v>
      </c>
      <c r="I206" s="6">
        <v>1921.04</v>
      </c>
      <c r="J206" s="6">
        <v>1788.24</v>
      </c>
      <c r="K206" s="6">
        <v>2006.82</v>
      </c>
      <c r="L206" s="6">
        <v>1872.92</v>
      </c>
      <c r="M206" s="6">
        <v>1757.49</v>
      </c>
      <c r="N206" s="6">
        <v>1775.8</v>
      </c>
      <c r="O206" s="6">
        <v>1884.01</v>
      </c>
    </row>
    <row r="207" spans="2:15" hidden="1" x14ac:dyDescent="0.25">
      <c r="B207" s="6">
        <v>2155.81</v>
      </c>
      <c r="C207" s="6">
        <v>2301.67</v>
      </c>
      <c r="D207" s="6">
        <v>2529.5700000000002</v>
      </c>
      <c r="E207" s="6">
        <v>2878.33</v>
      </c>
      <c r="F207" s="6">
        <v>2632.64</v>
      </c>
      <c r="G207" s="6">
        <v>2312.8200000000002</v>
      </c>
      <c r="H207" s="6">
        <v>2470.3200000000002</v>
      </c>
      <c r="I207" s="6">
        <v>1921.04</v>
      </c>
      <c r="J207" s="6">
        <v>1788.24</v>
      </c>
      <c r="K207" s="6">
        <v>1986.35</v>
      </c>
      <c r="L207" s="6">
        <v>1867.07</v>
      </c>
      <c r="M207" s="6">
        <v>1756.38</v>
      </c>
      <c r="N207" s="6">
        <v>1775.8</v>
      </c>
      <c r="O207" s="6">
        <v>1884.01</v>
      </c>
    </row>
    <row r="208" spans="2:15" hidden="1" x14ac:dyDescent="0.25">
      <c r="B208" s="6">
        <v>2152.3000000000002</v>
      </c>
      <c r="C208" s="6">
        <v>2301.67</v>
      </c>
      <c r="D208" s="6">
        <v>2517.42</v>
      </c>
      <c r="E208" s="6">
        <v>2878.56</v>
      </c>
      <c r="F208" s="6">
        <v>2633.14</v>
      </c>
      <c r="G208" s="6">
        <v>2316.42</v>
      </c>
      <c r="H208" s="6">
        <v>2470.3200000000002</v>
      </c>
      <c r="I208" s="6">
        <v>1921.04</v>
      </c>
      <c r="J208" s="6">
        <v>1802.01</v>
      </c>
      <c r="K208" s="6">
        <v>1975.05</v>
      </c>
      <c r="L208" s="6">
        <v>1864.04</v>
      </c>
      <c r="M208" s="6">
        <v>1757.35</v>
      </c>
      <c r="N208" s="6">
        <v>1775.8</v>
      </c>
      <c r="O208" s="6">
        <v>1880.87</v>
      </c>
    </row>
    <row r="209" spans="2:15" hidden="1" x14ac:dyDescent="0.25">
      <c r="B209" s="6">
        <v>2152.3000000000002</v>
      </c>
      <c r="C209" s="6">
        <v>2302.2600000000002</v>
      </c>
      <c r="D209" s="6">
        <v>2539</v>
      </c>
      <c r="E209" s="6">
        <v>2882.7</v>
      </c>
      <c r="F209" s="6">
        <v>2619.84</v>
      </c>
      <c r="G209" s="6">
        <v>2316.42</v>
      </c>
      <c r="H209" s="6">
        <v>2470.3200000000002</v>
      </c>
      <c r="I209" s="6">
        <v>1912.9</v>
      </c>
      <c r="J209" s="6">
        <v>1797.43</v>
      </c>
      <c r="K209" s="6">
        <v>1953.12</v>
      </c>
      <c r="L209" s="6">
        <v>1867.47</v>
      </c>
      <c r="M209" s="6">
        <v>1757.35</v>
      </c>
      <c r="N209" s="6">
        <v>1775.8</v>
      </c>
      <c r="O209" s="6">
        <v>1886.06</v>
      </c>
    </row>
    <row r="210" spans="2:15" hidden="1" x14ac:dyDescent="0.25">
      <c r="B210" s="6">
        <v>2152.3000000000002</v>
      </c>
      <c r="C210" s="6">
        <v>2301.56</v>
      </c>
      <c r="D210" s="6">
        <v>2572.42</v>
      </c>
      <c r="E210" s="6">
        <v>2887.31</v>
      </c>
      <c r="F210" s="6">
        <v>2628.46</v>
      </c>
      <c r="G210" s="6">
        <v>2316.42</v>
      </c>
      <c r="H210" s="6">
        <v>2450.79</v>
      </c>
      <c r="I210" s="6">
        <v>1916.23</v>
      </c>
      <c r="J210" s="6">
        <v>1772.25</v>
      </c>
      <c r="K210" s="6">
        <v>1970.11</v>
      </c>
      <c r="L210" s="6">
        <v>1867.47</v>
      </c>
      <c r="M210" s="6">
        <v>1757.35</v>
      </c>
      <c r="N210" s="6">
        <v>1790.39</v>
      </c>
      <c r="O210" s="6">
        <v>1891.02</v>
      </c>
    </row>
    <row r="211" spans="2:15" hidden="1" x14ac:dyDescent="0.25">
      <c r="B211" s="6">
        <v>2147.65</v>
      </c>
      <c r="C211" s="6">
        <v>2302.6999999999998</v>
      </c>
      <c r="D211" s="6">
        <v>2580.15</v>
      </c>
      <c r="E211" s="6">
        <v>2888.32</v>
      </c>
      <c r="F211" s="6">
        <v>2628.46</v>
      </c>
      <c r="G211" s="6">
        <v>2315.39</v>
      </c>
      <c r="H211" s="6">
        <v>2458.56</v>
      </c>
      <c r="I211" s="6">
        <v>1935.68</v>
      </c>
      <c r="J211" s="6">
        <v>1777.1</v>
      </c>
      <c r="K211" s="6">
        <v>1970.11</v>
      </c>
      <c r="L211" s="6">
        <v>1867.47</v>
      </c>
      <c r="M211" s="6">
        <v>1768.02</v>
      </c>
      <c r="N211" s="6">
        <v>1797.33</v>
      </c>
      <c r="O211" s="6">
        <v>1887.4</v>
      </c>
    </row>
    <row r="212" spans="2:15" hidden="1" x14ac:dyDescent="0.25">
      <c r="B212" s="6">
        <v>2153.91</v>
      </c>
      <c r="C212" s="6">
        <v>2301.5300000000002</v>
      </c>
      <c r="D212" s="6">
        <v>2596.2600000000002</v>
      </c>
      <c r="E212" s="6">
        <v>2888.32</v>
      </c>
      <c r="F212" s="6">
        <v>2628.46</v>
      </c>
      <c r="G212" s="6">
        <v>2316.9299999999998</v>
      </c>
      <c r="H212" s="6">
        <v>2466.9499999999998</v>
      </c>
      <c r="I212" s="6">
        <v>1981.58</v>
      </c>
      <c r="J212" s="6">
        <v>1785.17</v>
      </c>
      <c r="K212" s="6">
        <v>1970.11</v>
      </c>
      <c r="L212" s="6">
        <v>1859.5</v>
      </c>
      <c r="M212" s="6">
        <v>1759.88</v>
      </c>
      <c r="N212" s="6">
        <v>1799.48</v>
      </c>
      <c r="O212" s="6">
        <v>1886.26</v>
      </c>
    </row>
    <row r="213" spans="2:15" hidden="1" x14ac:dyDescent="0.25">
      <c r="B213" s="6">
        <v>2165.37</v>
      </c>
      <c r="C213" s="6">
        <v>2301.6999999999998</v>
      </c>
      <c r="D213" s="6">
        <v>2596.2600000000002</v>
      </c>
      <c r="E213" s="6">
        <v>2888.32</v>
      </c>
      <c r="F213" s="6">
        <v>2636.32</v>
      </c>
      <c r="G213" s="6">
        <v>2313.84</v>
      </c>
      <c r="H213" s="6">
        <v>2443.35</v>
      </c>
      <c r="I213" s="6">
        <v>1984.1</v>
      </c>
      <c r="J213" s="6">
        <v>1785.17</v>
      </c>
      <c r="K213" s="6">
        <v>1982.43</v>
      </c>
      <c r="L213" s="6">
        <v>1852.83</v>
      </c>
      <c r="M213" s="6">
        <v>1764.89</v>
      </c>
      <c r="N213" s="6">
        <v>1789.22</v>
      </c>
      <c r="O213" s="6">
        <v>1886.26</v>
      </c>
    </row>
    <row r="214" spans="2:15" hidden="1" x14ac:dyDescent="0.25">
      <c r="B214" s="6">
        <v>2173.7800000000002</v>
      </c>
      <c r="C214" s="6">
        <v>2301.6999999999998</v>
      </c>
      <c r="D214" s="6">
        <v>2596.2600000000002</v>
      </c>
      <c r="E214" s="6">
        <v>2883.15</v>
      </c>
      <c r="F214" s="6">
        <v>2639.72</v>
      </c>
      <c r="G214" s="6">
        <v>2311.4299999999998</v>
      </c>
      <c r="H214" s="6">
        <v>2426</v>
      </c>
      <c r="I214" s="6">
        <v>1984.1</v>
      </c>
      <c r="J214" s="6">
        <v>1785.17</v>
      </c>
      <c r="K214" s="6">
        <v>2013.82</v>
      </c>
      <c r="L214" s="6">
        <v>1846.23</v>
      </c>
      <c r="M214" s="6">
        <v>1771.15</v>
      </c>
      <c r="N214" s="6">
        <v>1791.12</v>
      </c>
      <c r="O214" s="6">
        <v>1886.26</v>
      </c>
    </row>
    <row r="215" spans="2:15" hidden="1" x14ac:dyDescent="0.25">
      <c r="B215" s="6">
        <v>2172.79</v>
      </c>
      <c r="C215" s="6">
        <v>2301.6999999999998</v>
      </c>
      <c r="D215" s="6">
        <v>2599.5700000000002</v>
      </c>
      <c r="E215" s="6">
        <v>2873.17</v>
      </c>
      <c r="F215" s="6">
        <v>2634.44</v>
      </c>
      <c r="G215" s="6">
        <v>2308.4899999999998</v>
      </c>
      <c r="H215" s="6">
        <v>2426</v>
      </c>
      <c r="I215" s="6">
        <v>1984.1</v>
      </c>
      <c r="J215" s="6">
        <v>1764.48</v>
      </c>
      <c r="K215" s="6">
        <v>2073.92</v>
      </c>
      <c r="L215" s="6">
        <v>1841.35</v>
      </c>
      <c r="M215" s="6">
        <v>1777.82</v>
      </c>
      <c r="N215" s="6">
        <v>1791.12</v>
      </c>
      <c r="O215" s="6">
        <v>1888.95</v>
      </c>
    </row>
    <row r="216" spans="2:15" hidden="1" x14ac:dyDescent="0.25">
      <c r="B216" s="6">
        <v>2172.79</v>
      </c>
      <c r="C216" s="6">
        <v>2298.27</v>
      </c>
      <c r="D216" s="6">
        <v>2625.06</v>
      </c>
      <c r="E216" s="6">
        <v>2880.4</v>
      </c>
      <c r="F216" s="6">
        <v>2619.5500000000002</v>
      </c>
      <c r="G216" s="6">
        <v>2308.4899999999998</v>
      </c>
      <c r="H216" s="6">
        <v>2426</v>
      </c>
      <c r="I216" s="6">
        <v>1971.8</v>
      </c>
      <c r="J216" s="6">
        <v>1789.68</v>
      </c>
      <c r="K216" s="6">
        <v>2043.37</v>
      </c>
      <c r="L216" s="6">
        <v>1842.79</v>
      </c>
      <c r="M216" s="6">
        <v>1777.82</v>
      </c>
      <c r="N216" s="6">
        <v>1791.12</v>
      </c>
      <c r="O216" s="6">
        <v>1890.33</v>
      </c>
    </row>
    <row r="217" spans="2:15" hidden="1" x14ac:dyDescent="0.25">
      <c r="B217" s="6">
        <v>2172.79</v>
      </c>
      <c r="C217" s="6">
        <v>2293.25</v>
      </c>
      <c r="D217" s="6">
        <v>2636.3</v>
      </c>
      <c r="E217" s="6">
        <v>2879.6</v>
      </c>
      <c r="F217" s="6">
        <v>2612.44</v>
      </c>
      <c r="G217" s="6">
        <v>2308.4899999999998</v>
      </c>
      <c r="H217" s="6">
        <v>2426.52</v>
      </c>
      <c r="I217" s="6">
        <v>1958.5</v>
      </c>
      <c r="J217" s="6">
        <v>1792.24</v>
      </c>
      <c r="K217" s="6">
        <v>2040.95</v>
      </c>
      <c r="L217" s="6">
        <v>1842.79</v>
      </c>
      <c r="M217" s="6">
        <v>1777.82</v>
      </c>
      <c r="N217" s="6">
        <v>1789.02</v>
      </c>
      <c r="O217" s="6">
        <v>1896.15</v>
      </c>
    </row>
    <row r="218" spans="2:15" hidden="1" x14ac:dyDescent="0.25">
      <c r="B218" s="6">
        <v>2174.5500000000002</v>
      </c>
      <c r="C218" s="6">
        <v>2295.19</v>
      </c>
      <c r="D218" s="6">
        <v>2640.35</v>
      </c>
      <c r="E218" s="6">
        <v>2886.87</v>
      </c>
      <c r="F218" s="6">
        <v>2612.44</v>
      </c>
      <c r="G218" s="6">
        <v>2308.42</v>
      </c>
      <c r="H218" s="6">
        <v>2436.4299999999998</v>
      </c>
      <c r="I218" s="6">
        <v>1971.2</v>
      </c>
      <c r="J218" s="6">
        <v>1800.54</v>
      </c>
      <c r="K218" s="6">
        <v>2040.95</v>
      </c>
      <c r="L218" s="6">
        <v>1842.79</v>
      </c>
      <c r="M218" s="6">
        <v>1771.81</v>
      </c>
      <c r="N218" s="6">
        <v>1790.74</v>
      </c>
      <c r="O218" s="6">
        <v>1896.65</v>
      </c>
    </row>
    <row r="219" spans="2:15" hidden="1" x14ac:dyDescent="0.25">
      <c r="B219" s="6">
        <v>2175.02</v>
      </c>
      <c r="C219" s="6">
        <v>2298.91</v>
      </c>
      <c r="D219" s="6">
        <v>2643.03</v>
      </c>
      <c r="E219" s="6">
        <v>2886.87</v>
      </c>
      <c r="F219" s="6">
        <v>2612.44</v>
      </c>
      <c r="G219" s="6">
        <v>2305.9499999999998</v>
      </c>
      <c r="H219" s="6">
        <v>2429.2399999999998</v>
      </c>
      <c r="I219" s="6">
        <v>1957.68</v>
      </c>
      <c r="J219" s="6">
        <v>1779.97</v>
      </c>
      <c r="K219" s="6">
        <v>2040.95</v>
      </c>
      <c r="L219" s="6">
        <v>1832.45</v>
      </c>
      <c r="M219" s="6">
        <v>1765.53</v>
      </c>
      <c r="N219" s="6">
        <v>1787.51</v>
      </c>
      <c r="O219" s="6">
        <v>1891.67</v>
      </c>
    </row>
    <row r="220" spans="2:15" hidden="1" x14ac:dyDescent="0.25">
      <c r="B220" s="6">
        <v>2173.62</v>
      </c>
      <c r="C220" s="6">
        <v>2295.7199999999998</v>
      </c>
      <c r="D220" s="6">
        <v>2643.03</v>
      </c>
      <c r="E220" s="6">
        <v>2886.87</v>
      </c>
      <c r="F220" s="6">
        <v>2613.58</v>
      </c>
      <c r="G220" s="6">
        <v>2306.5100000000002</v>
      </c>
      <c r="H220" s="6">
        <v>2415.5100000000002</v>
      </c>
      <c r="I220" s="6">
        <v>1963.69</v>
      </c>
      <c r="J220" s="6">
        <v>1779.97</v>
      </c>
      <c r="K220" s="6">
        <v>2008.96</v>
      </c>
      <c r="L220" s="6">
        <v>1834.58</v>
      </c>
      <c r="M220" s="6">
        <v>1772.52</v>
      </c>
      <c r="N220" s="6">
        <v>1790.97</v>
      </c>
      <c r="O220" s="6">
        <v>1891.67</v>
      </c>
    </row>
    <row r="221" spans="2:15" hidden="1" x14ac:dyDescent="0.25">
      <c r="B221" s="6">
        <v>2177.67</v>
      </c>
      <c r="C221" s="6">
        <v>2295.7199999999998</v>
      </c>
      <c r="D221" s="6">
        <v>2643.03</v>
      </c>
      <c r="E221" s="6">
        <v>2894.58</v>
      </c>
      <c r="F221" s="6">
        <v>2605.85</v>
      </c>
      <c r="G221" s="6">
        <v>2307.4</v>
      </c>
      <c r="H221" s="6">
        <v>2389.87</v>
      </c>
      <c r="I221" s="6">
        <v>1963.69</v>
      </c>
      <c r="J221" s="6">
        <v>1779.97</v>
      </c>
      <c r="K221" s="6">
        <v>1992.98</v>
      </c>
      <c r="L221" s="6">
        <v>1824.52</v>
      </c>
      <c r="M221" s="6">
        <v>1781.33</v>
      </c>
      <c r="N221" s="6">
        <v>1786.06</v>
      </c>
      <c r="O221" s="6">
        <v>1891.67</v>
      </c>
    </row>
    <row r="222" spans="2:15" hidden="1" x14ac:dyDescent="0.25">
      <c r="B222" s="6">
        <v>2180.64</v>
      </c>
      <c r="C222" s="6">
        <v>2295.7199999999998</v>
      </c>
      <c r="D222" s="6">
        <v>2663.81</v>
      </c>
      <c r="E222" s="6">
        <v>2901.09</v>
      </c>
      <c r="F222" s="6">
        <v>2609.39</v>
      </c>
      <c r="G222" s="6">
        <v>2307.69</v>
      </c>
      <c r="H222" s="6">
        <v>2389.87</v>
      </c>
      <c r="I222" s="6">
        <v>1963.69</v>
      </c>
      <c r="J222" s="6">
        <v>1771.31</v>
      </c>
      <c r="K222" s="6">
        <v>1987.84</v>
      </c>
      <c r="L222" s="6">
        <v>1818.5</v>
      </c>
      <c r="M222" s="6">
        <v>1792.68</v>
      </c>
      <c r="N222" s="6">
        <v>1786.06</v>
      </c>
      <c r="O222" s="6">
        <v>1883.24</v>
      </c>
    </row>
    <row r="223" spans="2:15" hidden="1" x14ac:dyDescent="0.25">
      <c r="B223" s="6">
        <v>2180.64</v>
      </c>
      <c r="C223" s="6">
        <v>2291.46</v>
      </c>
      <c r="D223" s="6">
        <v>2670.61</v>
      </c>
      <c r="E223" s="6">
        <v>2887.05</v>
      </c>
      <c r="F223" s="6">
        <v>2609.61</v>
      </c>
      <c r="G223" s="6">
        <v>2307.69</v>
      </c>
      <c r="H223" s="6">
        <v>2389.87</v>
      </c>
      <c r="I223" s="6">
        <v>1976.89</v>
      </c>
      <c r="J223" s="6">
        <v>1772.16</v>
      </c>
      <c r="K223" s="6">
        <v>1997.01</v>
      </c>
      <c r="L223" s="6">
        <v>1815.46</v>
      </c>
      <c r="M223" s="6">
        <v>1792.68</v>
      </c>
      <c r="N223" s="6">
        <v>1786.06</v>
      </c>
      <c r="O223" s="6">
        <v>1882.01</v>
      </c>
    </row>
    <row r="224" spans="2:15" hidden="1" x14ac:dyDescent="0.25">
      <c r="B224" s="6">
        <v>2180.64</v>
      </c>
      <c r="C224" s="6">
        <v>2291.46</v>
      </c>
      <c r="D224" s="6">
        <v>2670.61</v>
      </c>
      <c r="E224" s="6">
        <v>2887.05</v>
      </c>
      <c r="F224" s="6">
        <v>2602.91</v>
      </c>
      <c r="G224" s="6">
        <v>2307.69</v>
      </c>
      <c r="H224" s="6">
        <v>2389.87</v>
      </c>
      <c r="I224" s="6">
        <v>1976.89</v>
      </c>
      <c r="J224" s="6">
        <v>1782.92</v>
      </c>
      <c r="K224" s="6">
        <v>1997.01</v>
      </c>
      <c r="L224" s="6">
        <v>1815.46</v>
      </c>
      <c r="M224" s="6">
        <v>1792.68</v>
      </c>
      <c r="N224" s="6">
        <v>1785.29</v>
      </c>
      <c r="O224" s="6">
        <v>1882.01</v>
      </c>
    </row>
    <row r="225" spans="2:15" hidden="1" x14ac:dyDescent="0.25">
      <c r="B225" s="6">
        <v>2180.64</v>
      </c>
      <c r="C225" s="6">
        <v>2295.0500000000002</v>
      </c>
      <c r="D225" s="6">
        <v>2649.32</v>
      </c>
      <c r="E225" s="6">
        <v>2875.18</v>
      </c>
      <c r="F225" s="6">
        <v>2602.91</v>
      </c>
      <c r="G225" s="6">
        <v>2308.3000000000002</v>
      </c>
      <c r="H225" s="6">
        <v>2388.13</v>
      </c>
      <c r="I225" s="6">
        <v>1957.58</v>
      </c>
      <c r="J225" s="6">
        <v>1782.92</v>
      </c>
      <c r="K225" s="6">
        <v>1997.01</v>
      </c>
      <c r="L225" s="6">
        <v>1815.46</v>
      </c>
      <c r="M225" s="6">
        <v>1811.18</v>
      </c>
      <c r="N225" s="6">
        <v>1785.29</v>
      </c>
      <c r="O225" s="6">
        <v>1877.23</v>
      </c>
    </row>
    <row r="226" spans="2:15" hidden="1" x14ac:dyDescent="0.25">
      <c r="B226" s="6">
        <v>2176.52</v>
      </c>
      <c r="C226" s="6">
        <v>2291.5</v>
      </c>
      <c r="D226" s="6">
        <v>2568.8000000000002</v>
      </c>
      <c r="E226" s="6">
        <v>2875.18</v>
      </c>
      <c r="F226" s="6">
        <v>2602.91</v>
      </c>
      <c r="G226" s="6">
        <v>2305.63</v>
      </c>
      <c r="H226" s="6">
        <v>2363.8200000000002</v>
      </c>
      <c r="I226" s="6">
        <v>1981.9</v>
      </c>
      <c r="J226" s="6">
        <v>1816.25</v>
      </c>
      <c r="K226" s="6">
        <v>1997.01</v>
      </c>
      <c r="L226" s="6">
        <v>1808.93</v>
      </c>
      <c r="M226" s="6">
        <v>1811.68</v>
      </c>
      <c r="N226" s="6">
        <v>1788.03</v>
      </c>
      <c r="O226" s="6">
        <v>1873.92</v>
      </c>
    </row>
    <row r="227" spans="2:15" hidden="1" x14ac:dyDescent="0.25">
      <c r="B227" s="6">
        <v>2176.17</v>
      </c>
      <c r="C227" s="6">
        <v>2288.0300000000002</v>
      </c>
      <c r="D227" s="6">
        <v>2568.8000000000002</v>
      </c>
      <c r="E227" s="6">
        <v>2875.18</v>
      </c>
      <c r="F227" s="6">
        <v>2597.71</v>
      </c>
      <c r="G227" s="6">
        <v>2299.75</v>
      </c>
      <c r="H227" s="6">
        <v>2363.56</v>
      </c>
      <c r="I227" s="6">
        <v>2006.79</v>
      </c>
      <c r="J227" s="6">
        <v>1816.25</v>
      </c>
      <c r="K227" s="6">
        <v>2022.56</v>
      </c>
      <c r="L227" s="6">
        <v>1810.12</v>
      </c>
      <c r="M227" s="6">
        <v>1800.97</v>
      </c>
      <c r="N227" s="6">
        <v>1788.08</v>
      </c>
      <c r="O227" s="6">
        <v>1873.92</v>
      </c>
    </row>
    <row r="228" spans="2:15" hidden="1" x14ac:dyDescent="0.25">
      <c r="B228" s="6">
        <v>2179.6</v>
      </c>
      <c r="C228" s="6">
        <v>2288.0300000000002</v>
      </c>
      <c r="D228" s="6">
        <v>2568.8000000000002</v>
      </c>
      <c r="E228" s="6">
        <v>2873.51</v>
      </c>
      <c r="F228" s="6">
        <v>2598.98</v>
      </c>
      <c r="G228" s="6">
        <v>2313.52</v>
      </c>
      <c r="H228" s="6">
        <v>2371.77</v>
      </c>
      <c r="I228" s="6">
        <v>2006.79</v>
      </c>
      <c r="J228" s="6">
        <v>1816.25</v>
      </c>
      <c r="K228" s="6">
        <v>2050.4499999999998</v>
      </c>
      <c r="L228" s="6">
        <v>1807.55</v>
      </c>
      <c r="M228" s="6">
        <v>1793.47</v>
      </c>
      <c r="N228" s="6">
        <v>1791.61</v>
      </c>
      <c r="O228" s="6">
        <v>1873.92</v>
      </c>
    </row>
    <row r="229" spans="2:15" hidden="1" x14ac:dyDescent="0.25">
      <c r="B229" s="6">
        <v>2180.89</v>
      </c>
      <c r="C229" s="6">
        <v>2288.0300000000002</v>
      </c>
      <c r="D229" s="6">
        <v>2595.8000000000002</v>
      </c>
      <c r="E229" s="6">
        <v>2868.5</v>
      </c>
      <c r="F229" s="6">
        <v>2606.9299999999998</v>
      </c>
      <c r="G229" s="6">
        <v>2308.38</v>
      </c>
      <c r="H229" s="6">
        <v>2371.77</v>
      </c>
      <c r="I229" s="6">
        <v>2006.79</v>
      </c>
      <c r="J229" s="6">
        <v>1821.76</v>
      </c>
      <c r="K229" s="6">
        <v>2026.45</v>
      </c>
      <c r="L229" s="6">
        <v>1812.2</v>
      </c>
      <c r="M229" s="6">
        <v>1783.35</v>
      </c>
      <c r="N229" s="6">
        <v>1791.61</v>
      </c>
      <c r="O229" s="6">
        <v>1868.9</v>
      </c>
    </row>
    <row r="230" spans="2:15" hidden="1" x14ac:dyDescent="0.25">
      <c r="B230" s="6">
        <v>2180.89</v>
      </c>
      <c r="C230" s="6">
        <v>2284.9</v>
      </c>
      <c r="D230" s="6">
        <v>2657.98</v>
      </c>
      <c r="E230" s="6">
        <v>2870.67</v>
      </c>
      <c r="F230" s="6">
        <v>2614.9699999999998</v>
      </c>
      <c r="G230" s="6">
        <v>2308.38</v>
      </c>
      <c r="H230" s="6">
        <v>2371.77</v>
      </c>
      <c r="I230" s="6">
        <v>1997.38</v>
      </c>
      <c r="J230" s="6">
        <v>1836.25</v>
      </c>
      <c r="K230" s="6">
        <v>1999.98</v>
      </c>
      <c r="L230" s="6">
        <v>1835.32</v>
      </c>
      <c r="M230" s="6">
        <v>1783.35</v>
      </c>
      <c r="N230" s="6">
        <v>1791.61</v>
      </c>
      <c r="O230" s="6">
        <v>1882.36</v>
      </c>
    </row>
    <row r="231" spans="2:15" hidden="1" x14ac:dyDescent="0.25">
      <c r="B231" s="6">
        <v>2180.89</v>
      </c>
      <c r="C231" s="6">
        <v>2284.98</v>
      </c>
      <c r="D231" s="6">
        <v>2635.87</v>
      </c>
      <c r="E231" s="6">
        <v>2864.81</v>
      </c>
      <c r="F231" s="6">
        <v>2609.92</v>
      </c>
      <c r="G231" s="6">
        <v>2308.38</v>
      </c>
      <c r="H231" s="6">
        <v>2372.9499999999998</v>
      </c>
      <c r="I231" s="6">
        <v>2016.3</v>
      </c>
      <c r="J231" s="6">
        <v>1854.16</v>
      </c>
      <c r="K231" s="6">
        <v>2016.09</v>
      </c>
      <c r="L231" s="6">
        <v>1835.32</v>
      </c>
      <c r="M231" s="6">
        <v>1783.35</v>
      </c>
      <c r="N231" s="6">
        <v>1792.86</v>
      </c>
      <c r="O231" s="6">
        <v>1883.15</v>
      </c>
    </row>
    <row r="232" spans="2:15" hidden="1" x14ac:dyDescent="0.25">
      <c r="B232" s="6">
        <v>2180.9899999999998</v>
      </c>
      <c r="C232" s="6">
        <v>2291.41</v>
      </c>
      <c r="D232" s="6">
        <v>2648.77</v>
      </c>
      <c r="E232" s="6">
        <v>2861.34</v>
      </c>
      <c r="F232" s="6">
        <v>2609.92</v>
      </c>
      <c r="G232" s="6">
        <v>2308.38</v>
      </c>
      <c r="H232" s="6">
        <v>2362.2800000000002</v>
      </c>
      <c r="I232" s="6">
        <v>2048.44</v>
      </c>
      <c r="J232" s="6">
        <v>1853.45</v>
      </c>
      <c r="K232" s="6">
        <v>2016.09</v>
      </c>
      <c r="L232" s="6">
        <v>1835.32</v>
      </c>
      <c r="M232" s="6">
        <v>1783.35</v>
      </c>
      <c r="N232" s="6">
        <v>1800.81</v>
      </c>
      <c r="O232" s="6">
        <v>1901.03</v>
      </c>
    </row>
    <row r="233" spans="2:15" hidden="1" x14ac:dyDescent="0.25">
      <c r="B233" s="6">
        <v>2185.4499999999998</v>
      </c>
      <c r="C233" s="6">
        <v>2288.1799999999998</v>
      </c>
      <c r="D233" s="6">
        <v>2663.61</v>
      </c>
      <c r="E233" s="6">
        <v>2861.34</v>
      </c>
      <c r="F233" s="6">
        <v>2609.92</v>
      </c>
      <c r="G233" s="6">
        <v>2301.7399999999998</v>
      </c>
      <c r="H233" s="6">
        <v>2356.4899999999998</v>
      </c>
      <c r="I233" s="6">
        <v>2124.4</v>
      </c>
      <c r="J233" s="6">
        <v>1882.11</v>
      </c>
      <c r="K233" s="6">
        <v>2016.09</v>
      </c>
      <c r="L233" s="6">
        <v>1835.32</v>
      </c>
      <c r="M233" s="6">
        <v>1776.66</v>
      </c>
      <c r="N233" s="6">
        <v>1817.18</v>
      </c>
      <c r="O233" s="6">
        <v>1907.06</v>
      </c>
    </row>
    <row r="234" spans="2:15" hidden="1" x14ac:dyDescent="0.25">
      <c r="B234" s="6">
        <v>2185.46</v>
      </c>
      <c r="C234" s="6">
        <v>2285.06</v>
      </c>
      <c r="D234" s="6">
        <v>2663.61</v>
      </c>
      <c r="E234" s="6">
        <v>2861.34</v>
      </c>
      <c r="F234" s="6">
        <v>2609.92</v>
      </c>
      <c r="G234" s="6">
        <v>2303.1999999999998</v>
      </c>
      <c r="H234" s="6">
        <v>2366.36</v>
      </c>
      <c r="I234" s="6">
        <v>2113.54</v>
      </c>
      <c r="J234" s="6">
        <v>1882.11</v>
      </c>
      <c r="K234" s="6">
        <v>2016.09</v>
      </c>
      <c r="L234" s="6">
        <v>1810.75</v>
      </c>
      <c r="M234" s="6">
        <v>1767.29</v>
      </c>
      <c r="N234" s="6">
        <v>1825.52</v>
      </c>
      <c r="O234" s="6">
        <v>1907.06</v>
      </c>
    </row>
    <row r="235" spans="2:15" hidden="1" x14ac:dyDescent="0.25">
      <c r="B235" s="6">
        <v>2185.75</v>
      </c>
      <c r="C235" s="6">
        <v>2285.06</v>
      </c>
      <c r="D235" s="6">
        <v>2663.61</v>
      </c>
      <c r="E235" s="6">
        <v>2861.34</v>
      </c>
      <c r="F235" s="6">
        <v>2608.88</v>
      </c>
      <c r="G235" s="6">
        <v>2307.4499999999998</v>
      </c>
      <c r="H235" s="6">
        <v>2370.4899999999998</v>
      </c>
      <c r="I235" s="6">
        <v>2113.54</v>
      </c>
      <c r="J235" s="6">
        <v>1882.11</v>
      </c>
      <c r="K235" s="6">
        <v>2037.1</v>
      </c>
      <c r="L235" s="6">
        <v>1808.14</v>
      </c>
      <c r="M235" s="6">
        <v>1775.84</v>
      </c>
      <c r="N235" s="6">
        <v>1822.59</v>
      </c>
      <c r="O235" s="6">
        <v>1907.06</v>
      </c>
    </row>
    <row r="236" spans="2:15" hidden="1" x14ac:dyDescent="0.25">
      <c r="B236" s="6">
        <v>2183.0100000000002</v>
      </c>
      <c r="C236" s="6">
        <v>2285.06</v>
      </c>
      <c r="D236" s="6">
        <v>2663.61</v>
      </c>
      <c r="E236" s="6">
        <v>2869.29</v>
      </c>
      <c r="F236" s="6">
        <v>2609.88</v>
      </c>
      <c r="G236" s="6">
        <v>2309.83</v>
      </c>
      <c r="H236" s="6">
        <v>2370.4899999999998</v>
      </c>
      <c r="I236" s="6">
        <v>2113.54</v>
      </c>
      <c r="J236" s="6">
        <v>1882.11</v>
      </c>
      <c r="K236" s="6">
        <v>2041.91</v>
      </c>
      <c r="L236" s="6">
        <v>1819.13</v>
      </c>
      <c r="M236" s="6">
        <v>1779.05</v>
      </c>
      <c r="N236" s="6">
        <v>1822.59</v>
      </c>
      <c r="O236" s="6">
        <v>1907.06</v>
      </c>
    </row>
    <row r="237" spans="2:15" hidden="1" x14ac:dyDescent="0.25">
      <c r="B237" s="6">
        <v>2183.0100000000002</v>
      </c>
      <c r="C237" s="6">
        <v>2285.06</v>
      </c>
      <c r="D237" s="6">
        <v>2620.91</v>
      </c>
      <c r="E237" s="6">
        <v>2861.63</v>
      </c>
      <c r="F237" s="6">
        <v>2607.62</v>
      </c>
      <c r="G237" s="6">
        <v>2309.83</v>
      </c>
      <c r="H237" s="6">
        <v>2370.4899999999998</v>
      </c>
      <c r="I237" s="6">
        <v>2113.54</v>
      </c>
      <c r="J237" s="6">
        <v>1891.99</v>
      </c>
      <c r="K237" s="6">
        <v>2012.67</v>
      </c>
      <c r="L237" s="6">
        <v>1820.93</v>
      </c>
      <c r="M237" s="6">
        <v>1779.05</v>
      </c>
      <c r="N237" s="6">
        <v>1822.59</v>
      </c>
      <c r="O237" s="6">
        <v>1922.73</v>
      </c>
    </row>
    <row r="238" spans="2:15" hidden="1" x14ac:dyDescent="0.25">
      <c r="B238" s="6">
        <v>2183.0100000000002</v>
      </c>
      <c r="C238" s="6">
        <v>2283.86</v>
      </c>
      <c r="D238" s="6">
        <v>2626.17</v>
      </c>
      <c r="E238" s="6">
        <v>2853.56</v>
      </c>
      <c r="F238" s="6">
        <v>2606.5700000000002</v>
      </c>
      <c r="G238" s="6">
        <v>2309.83</v>
      </c>
      <c r="H238" s="6">
        <v>2370.4899999999998</v>
      </c>
      <c r="I238" s="6">
        <v>2154.94</v>
      </c>
      <c r="J238" s="6">
        <v>1880.69</v>
      </c>
      <c r="K238" s="6">
        <v>1997.31</v>
      </c>
      <c r="L238" s="6">
        <v>1820.93</v>
      </c>
      <c r="M238" s="6">
        <v>1779.05</v>
      </c>
      <c r="N238" s="6">
        <v>1822.59</v>
      </c>
      <c r="O238" s="6">
        <v>1929.75</v>
      </c>
    </row>
    <row r="239" spans="2:15" hidden="1" x14ac:dyDescent="0.25">
      <c r="B239" s="6">
        <v>2183.0100000000002</v>
      </c>
      <c r="C239" s="6">
        <v>2279.25</v>
      </c>
      <c r="D239" s="6">
        <v>2652.96</v>
      </c>
      <c r="E239" s="6">
        <v>2841.25</v>
      </c>
      <c r="F239" s="6">
        <v>2606.5700000000002</v>
      </c>
      <c r="G239" s="6">
        <v>2304.2600000000002</v>
      </c>
      <c r="H239" s="6">
        <v>2362.67</v>
      </c>
      <c r="I239" s="6">
        <v>2133.04</v>
      </c>
      <c r="J239" s="6">
        <v>1864.26</v>
      </c>
      <c r="K239" s="6">
        <v>1997.31</v>
      </c>
      <c r="L239" s="6">
        <v>1820.93</v>
      </c>
      <c r="M239" s="6">
        <v>1779.86</v>
      </c>
      <c r="N239" s="6">
        <v>1815.8</v>
      </c>
      <c r="O239" s="6">
        <v>1921.99</v>
      </c>
    </row>
    <row r="240" spans="2:15" hidden="1" x14ac:dyDescent="0.25">
      <c r="B240" s="6">
        <v>2187.83</v>
      </c>
      <c r="C240" s="6">
        <v>2275.0700000000002</v>
      </c>
      <c r="D240" s="6">
        <v>2643.37</v>
      </c>
      <c r="E240" s="6">
        <v>2841.25</v>
      </c>
      <c r="F240" s="6">
        <v>2606.5700000000002</v>
      </c>
      <c r="G240" s="6">
        <v>2302.59</v>
      </c>
      <c r="H240" s="6">
        <v>2374.59</v>
      </c>
      <c r="I240" s="6">
        <v>2138.13</v>
      </c>
      <c r="J240" s="6">
        <v>1872.07</v>
      </c>
      <c r="K240" s="6">
        <v>1997.31</v>
      </c>
      <c r="L240" s="6">
        <v>1806.93</v>
      </c>
      <c r="M240" s="6">
        <v>1781.91</v>
      </c>
      <c r="N240" s="6">
        <v>1812.88</v>
      </c>
      <c r="O240" s="6">
        <v>1911.16</v>
      </c>
    </row>
    <row r="241" spans="2:15" hidden="1" x14ac:dyDescent="0.25">
      <c r="B241" s="6">
        <v>2196.7199999999998</v>
      </c>
      <c r="C241" s="6">
        <v>2273.5</v>
      </c>
      <c r="D241" s="6">
        <v>2643.37</v>
      </c>
      <c r="E241" s="6">
        <v>2841.25</v>
      </c>
      <c r="F241" s="6">
        <v>2595.75</v>
      </c>
      <c r="G241" s="6">
        <v>2305.0500000000002</v>
      </c>
      <c r="H241" s="6">
        <v>2398</v>
      </c>
      <c r="I241" s="6">
        <v>2128.17</v>
      </c>
      <c r="J241" s="6">
        <v>1872.07</v>
      </c>
      <c r="K241" s="6">
        <v>1997.44</v>
      </c>
      <c r="L241" s="6">
        <v>1818.86</v>
      </c>
      <c r="M241" s="6">
        <v>1791.61</v>
      </c>
      <c r="N241" s="6">
        <v>1808.33</v>
      </c>
      <c r="O241" s="6">
        <v>1911.16</v>
      </c>
    </row>
    <row r="242" spans="2:15" hidden="1" x14ac:dyDescent="0.25">
      <c r="B242" s="6">
        <v>2205.6</v>
      </c>
      <c r="C242" s="6">
        <v>2273.5</v>
      </c>
      <c r="D242" s="6">
        <v>2643.37</v>
      </c>
      <c r="E242" s="6">
        <v>2843.66</v>
      </c>
      <c r="F242" s="6">
        <v>2589.25</v>
      </c>
      <c r="G242" s="6">
        <v>2305.87</v>
      </c>
      <c r="H242" s="6">
        <v>2425.65</v>
      </c>
      <c r="I242" s="6">
        <v>2128.17</v>
      </c>
      <c r="J242" s="6">
        <v>1872.07</v>
      </c>
      <c r="K242" s="6">
        <v>2007.2</v>
      </c>
      <c r="L242" s="6">
        <v>1820.29</v>
      </c>
      <c r="M242" s="6">
        <v>1791.05</v>
      </c>
      <c r="N242" s="6">
        <v>1814.83</v>
      </c>
      <c r="O242" s="6">
        <v>1911.16</v>
      </c>
    </row>
    <row r="243" spans="2:15" hidden="1" x14ac:dyDescent="0.25">
      <c r="B243" s="6">
        <v>2208.8200000000002</v>
      </c>
      <c r="C243" s="6">
        <v>2273.5</v>
      </c>
      <c r="D243" s="6">
        <v>2653.29</v>
      </c>
      <c r="E243" s="6">
        <v>2848.86</v>
      </c>
      <c r="F243" s="6">
        <v>2575.5100000000002</v>
      </c>
      <c r="G243" s="6">
        <v>2306.71</v>
      </c>
      <c r="H243" s="6">
        <v>2425.65</v>
      </c>
      <c r="I243" s="6">
        <v>2128.17</v>
      </c>
      <c r="J243" s="6">
        <v>1873.94</v>
      </c>
      <c r="K243" s="6">
        <v>2044.79</v>
      </c>
      <c r="L243" s="6">
        <v>1811.46</v>
      </c>
      <c r="M243" s="6">
        <v>1794.02</v>
      </c>
      <c r="N243" s="6">
        <v>1814.83</v>
      </c>
      <c r="O243" s="6">
        <v>1922.96</v>
      </c>
    </row>
    <row r="244" spans="2:15" hidden="1" x14ac:dyDescent="0.25">
      <c r="B244" s="6">
        <v>2208.8200000000002</v>
      </c>
      <c r="C244" s="6">
        <v>2282.56</v>
      </c>
      <c r="D244" s="6">
        <v>2672.25</v>
      </c>
      <c r="E244" s="6">
        <v>2850.89</v>
      </c>
      <c r="F244" s="6">
        <v>2568.6799999999998</v>
      </c>
      <c r="G244" s="6">
        <v>2306.71</v>
      </c>
      <c r="H244" s="6">
        <v>2425.65</v>
      </c>
      <c r="I244" s="6">
        <v>2114.15</v>
      </c>
      <c r="J244" s="6">
        <v>1892.06</v>
      </c>
      <c r="K244" s="6">
        <v>2043.65</v>
      </c>
      <c r="L244" s="6">
        <v>1817.68</v>
      </c>
      <c r="M244" s="6">
        <v>1794.02</v>
      </c>
      <c r="N244" s="6">
        <v>1814.83</v>
      </c>
      <c r="O244" s="6">
        <v>1938.26</v>
      </c>
    </row>
    <row r="245" spans="2:15" hidden="1" x14ac:dyDescent="0.25">
      <c r="B245" s="6">
        <v>2208.8200000000002</v>
      </c>
      <c r="C245" s="6">
        <v>2290.5700000000002</v>
      </c>
      <c r="D245" s="6">
        <v>2688.64</v>
      </c>
      <c r="E245" s="6">
        <v>2846.26</v>
      </c>
      <c r="F245" s="6">
        <v>2574.4899999999998</v>
      </c>
      <c r="G245" s="6">
        <v>2306.71</v>
      </c>
      <c r="H245" s="6">
        <v>2409.54</v>
      </c>
      <c r="I245" s="6">
        <v>2147.34</v>
      </c>
      <c r="J245" s="6">
        <v>1887.71</v>
      </c>
      <c r="K245" s="6">
        <v>2035</v>
      </c>
      <c r="L245" s="6">
        <v>1817.68</v>
      </c>
      <c r="M245" s="6">
        <v>1794.02</v>
      </c>
      <c r="N245" s="6">
        <v>1821.44</v>
      </c>
      <c r="O245" s="6">
        <v>1939.85</v>
      </c>
    </row>
    <row r="246" spans="2:15" hidden="1" x14ac:dyDescent="0.25">
      <c r="B246" s="6">
        <v>2208.17</v>
      </c>
      <c r="C246" s="6">
        <v>2297.2399999999998</v>
      </c>
      <c r="D246" s="6">
        <v>2712.46</v>
      </c>
      <c r="E246" s="6">
        <v>2832.94</v>
      </c>
      <c r="F246" s="6">
        <v>2574.4899999999998</v>
      </c>
      <c r="G246" s="6">
        <v>2305.15</v>
      </c>
      <c r="H246" s="6">
        <v>2402.0700000000002</v>
      </c>
      <c r="I246" s="6">
        <v>2160.65</v>
      </c>
      <c r="J246" s="6">
        <v>1907.97</v>
      </c>
      <c r="K246" s="6">
        <v>2035</v>
      </c>
      <c r="L246" s="6">
        <v>1817.68</v>
      </c>
      <c r="M246" s="6">
        <v>1787.52</v>
      </c>
      <c r="N246" s="6">
        <v>1828.99</v>
      </c>
      <c r="O246" s="6">
        <v>1943.04</v>
      </c>
    </row>
    <row r="247" spans="2:15" hidden="1" x14ac:dyDescent="0.25">
      <c r="B247" s="6">
        <v>2204.2199999999998</v>
      </c>
      <c r="C247" s="6">
        <v>2301.23</v>
      </c>
      <c r="D247" s="6">
        <v>2703.55</v>
      </c>
      <c r="E247" s="6">
        <v>2832.94</v>
      </c>
      <c r="F247" s="6">
        <v>2574.4899999999998</v>
      </c>
      <c r="G247" s="6">
        <v>2304.3000000000002</v>
      </c>
      <c r="H247" s="6">
        <v>2396.63</v>
      </c>
      <c r="I247" s="6">
        <v>2173.17</v>
      </c>
      <c r="J247" s="6">
        <v>1932.2</v>
      </c>
      <c r="K247" s="6">
        <v>2035</v>
      </c>
      <c r="L247" s="6">
        <v>1823.74</v>
      </c>
      <c r="M247" s="6">
        <v>1783.66</v>
      </c>
      <c r="N247" s="6">
        <v>1833.14</v>
      </c>
      <c r="O247" s="6">
        <v>1935.43</v>
      </c>
    </row>
    <row r="248" spans="2:15" hidden="1" x14ac:dyDescent="0.25">
      <c r="B248" s="6">
        <v>2208.21</v>
      </c>
      <c r="C248" s="6">
        <v>2296.85</v>
      </c>
      <c r="D248" s="6">
        <v>2703.55</v>
      </c>
      <c r="E248" s="6">
        <v>2832.94</v>
      </c>
      <c r="F248" s="6">
        <v>2551.4299999999998</v>
      </c>
      <c r="G248" s="6">
        <v>2302.7800000000002</v>
      </c>
      <c r="H248" s="6">
        <v>2398.56</v>
      </c>
      <c r="I248" s="6">
        <v>2160.9899999999998</v>
      </c>
      <c r="J248" s="6">
        <v>1932.2</v>
      </c>
      <c r="K248" s="6">
        <v>2057.81</v>
      </c>
      <c r="L248" s="6">
        <v>1826.31</v>
      </c>
      <c r="M248" s="6">
        <v>1780.26</v>
      </c>
      <c r="N248" s="6">
        <v>1830.5</v>
      </c>
      <c r="O248" s="6">
        <v>1935.43</v>
      </c>
    </row>
    <row r="249" spans="2:15" hidden="1" x14ac:dyDescent="0.25">
      <c r="B249" s="6">
        <v>2212.9699999999998</v>
      </c>
      <c r="C249" s="6">
        <v>2296.85</v>
      </c>
      <c r="D249" s="6">
        <v>2703.55</v>
      </c>
      <c r="E249" s="6">
        <v>2832.94</v>
      </c>
      <c r="F249" s="6">
        <v>2536.5100000000002</v>
      </c>
      <c r="G249" s="6">
        <v>2298.85</v>
      </c>
      <c r="H249" s="6">
        <v>2398.83</v>
      </c>
      <c r="I249" s="6">
        <v>2160.9899999999998</v>
      </c>
      <c r="J249" s="6">
        <v>1932.2</v>
      </c>
      <c r="K249" s="6">
        <v>2068.96</v>
      </c>
      <c r="L249" s="6">
        <v>1815.09</v>
      </c>
      <c r="M249" s="6">
        <v>1778.51</v>
      </c>
      <c r="N249" s="6">
        <v>1825.21</v>
      </c>
      <c r="O249" s="6">
        <v>1935.43</v>
      </c>
    </row>
    <row r="250" spans="2:15" hidden="1" x14ac:dyDescent="0.25">
      <c r="B250" s="6">
        <v>2214</v>
      </c>
      <c r="C250" s="6">
        <v>2296.85</v>
      </c>
      <c r="D250" s="6">
        <v>2679.51</v>
      </c>
      <c r="E250" s="6">
        <v>2841.02</v>
      </c>
      <c r="F250" s="6">
        <v>2538.59</v>
      </c>
      <c r="G250" s="6">
        <v>2295.31</v>
      </c>
      <c r="H250" s="6">
        <v>2398.83</v>
      </c>
      <c r="I250" s="6">
        <v>2160.9899999999998</v>
      </c>
      <c r="J250" s="6">
        <v>1932.2</v>
      </c>
      <c r="K250" s="6">
        <v>2065.73</v>
      </c>
      <c r="L250" s="6">
        <v>1810.65</v>
      </c>
      <c r="M250" s="6">
        <v>1782.8</v>
      </c>
      <c r="N250" s="6">
        <v>1825.21</v>
      </c>
      <c r="O250" s="6">
        <v>1935.43</v>
      </c>
    </row>
    <row r="251" spans="2:15" hidden="1" x14ac:dyDescent="0.25">
      <c r="B251" s="6">
        <v>2214</v>
      </c>
      <c r="C251" s="6">
        <v>2305.15</v>
      </c>
      <c r="D251" s="6">
        <v>2677.39</v>
      </c>
      <c r="E251" s="6">
        <v>2826.46</v>
      </c>
      <c r="F251" s="6">
        <v>2552.7800000000002</v>
      </c>
      <c r="G251" s="6">
        <v>2295.31</v>
      </c>
      <c r="H251" s="6">
        <v>2398.83</v>
      </c>
      <c r="I251" s="6">
        <v>2160.9899999999998</v>
      </c>
      <c r="J251" s="6">
        <v>1975.1</v>
      </c>
      <c r="K251" s="6">
        <v>2029.75</v>
      </c>
      <c r="L251" s="6">
        <v>1807.73</v>
      </c>
      <c r="M251" s="6">
        <v>1782.8</v>
      </c>
      <c r="N251" s="6">
        <v>1825.21</v>
      </c>
      <c r="O251" s="6">
        <v>1946.28</v>
      </c>
    </row>
    <row r="252" spans="2:15" hidden="1" x14ac:dyDescent="0.25">
      <c r="B252" s="6">
        <v>2214</v>
      </c>
      <c r="C252" s="6">
        <v>2305.2800000000002</v>
      </c>
      <c r="D252" s="6">
        <v>2694.51</v>
      </c>
      <c r="E252" s="6">
        <v>2816.74</v>
      </c>
      <c r="F252" s="6">
        <v>2564.89</v>
      </c>
      <c r="G252" s="6">
        <v>2295.31</v>
      </c>
      <c r="H252" s="6">
        <v>2398.83</v>
      </c>
      <c r="I252" s="6">
        <v>2161.56</v>
      </c>
      <c r="J252" s="6">
        <v>1992.59</v>
      </c>
      <c r="K252" s="6">
        <v>2018.72</v>
      </c>
      <c r="L252" s="6">
        <v>1807.73</v>
      </c>
      <c r="M252" s="6">
        <v>1782.8</v>
      </c>
      <c r="N252" s="6">
        <v>1825.21</v>
      </c>
      <c r="O252" s="6">
        <v>1938.99</v>
      </c>
    </row>
    <row r="253" spans="2:15" hidden="1" x14ac:dyDescent="0.25">
      <c r="B253" s="6">
        <v>2210.3200000000002</v>
      </c>
      <c r="C253" s="6">
        <v>2312.87</v>
      </c>
      <c r="D253" s="6">
        <v>2714.77</v>
      </c>
      <c r="E253" s="6">
        <v>2820.46</v>
      </c>
      <c r="F253" s="6">
        <v>2564.89</v>
      </c>
      <c r="G253" s="6">
        <v>2295.31</v>
      </c>
      <c r="H253" s="6">
        <v>2377.1799999999998</v>
      </c>
      <c r="I253" s="6">
        <v>2174.56</v>
      </c>
      <c r="J253" s="6">
        <v>2017.53</v>
      </c>
      <c r="K253" s="6">
        <v>2018.72</v>
      </c>
      <c r="L253" s="6">
        <v>1807.73</v>
      </c>
      <c r="M253" s="6">
        <v>1782.8</v>
      </c>
      <c r="N253" s="6">
        <v>1824.81</v>
      </c>
      <c r="O253" s="6">
        <v>1952.11</v>
      </c>
    </row>
    <row r="254" spans="2:15" hidden="1" x14ac:dyDescent="0.25">
      <c r="B254" s="6">
        <v>2211.13</v>
      </c>
      <c r="C254" s="6">
        <v>2317.02</v>
      </c>
      <c r="D254" s="6">
        <v>2712.14</v>
      </c>
      <c r="E254" s="6">
        <v>2820.46</v>
      </c>
      <c r="F254" s="6">
        <v>2564.89</v>
      </c>
      <c r="G254" s="6">
        <v>2286.61</v>
      </c>
      <c r="H254" s="6">
        <v>2381.46</v>
      </c>
      <c r="I254" s="6">
        <v>2166.6</v>
      </c>
      <c r="J254" s="6">
        <v>2041.81</v>
      </c>
      <c r="K254" s="6">
        <v>2018.72</v>
      </c>
      <c r="L254" s="6">
        <v>1807.73</v>
      </c>
      <c r="M254" s="6">
        <v>1791.89</v>
      </c>
      <c r="N254" s="6">
        <v>1814.06</v>
      </c>
      <c r="O254" s="6">
        <v>1947.99</v>
      </c>
    </row>
    <row r="255" spans="2:15" hidden="1" x14ac:dyDescent="0.25">
      <c r="B255" s="6">
        <v>2211.11</v>
      </c>
      <c r="C255" s="6">
        <v>2320.09</v>
      </c>
      <c r="D255" s="6">
        <v>2712.14</v>
      </c>
      <c r="E255" s="6">
        <v>2820.46</v>
      </c>
      <c r="F255" s="6">
        <v>2564.89</v>
      </c>
      <c r="G255" s="6">
        <v>2279.9499999999998</v>
      </c>
      <c r="H255" s="6">
        <v>2387.31</v>
      </c>
      <c r="I255" s="6">
        <v>2191</v>
      </c>
      <c r="J255" s="6">
        <v>2041.81</v>
      </c>
      <c r="K255" s="6">
        <v>2018.72</v>
      </c>
      <c r="L255" s="6">
        <v>1808.65</v>
      </c>
      <c r="M255" s="6">
        <v>1789.3</v>
      </c>
      <c r="N255" s="6">
        <v>1804.09</v>
      </c>
      <c r="O255" s="6">
        <v>1947.99</v>
      </c>
    </row>
    <row r="256" spans="2:15" hidden="1" x14ac:dyDescent="0.25">
      <c r="B256" s="6">
        <v>2209.1799999999998</v>
      </c>
      <c r="C256" s="6">
        <v>2320.09</v>
      </c>
      <c r="D256" s="6">
        <v>2712.14</v>
      </c>
      <c r="E256" s="6">
        <v>2822.85</v>
      </c>
      <c r="F256" s="6">
        <v>2552.7399999999998</v>
      </c>
      <c r="G256" s="6">
        <v>2289.3000000000002</v>
      </c>
      <c r="H256" s="6">
        <v>2388.54</v>
      </c>
      <c r="I256" s="6">
        <v>2191</v>
      </c>
      <c r="J256" s="6">
        <v>2041.81</v>
      </c>
      <c r="K256" s="6">
        <v>1994.44</v>
      </c>
      <c r="L256" s="6">
        <v>1803</v>
      </c>
      <c r="M256" s="6">
        <v>1789.9</v>
      </c>
      <c r="N256" s="6">
        <v>1797.35</v>
      </c>
      <c r="O256" s="6">
        <v>1947.99</v>
      </c>
    </row>
    <row r="257" spans="2:15" hidden="1" x14ac:dyDescent="0.25">
      <c r="B257" s="6">
        <v>2204.85</v>
      </c>
      <c r="C257" s="6">
        <v>2320.09</v>
      </c>
      <c r="D257" s="6">
        <v>2703.63</v>
      </c>
      <c r="E257" s="6">
        <v>2820.2</v>
      </c>
      <c r="F257" s="6">
        <v>2536</v>
      </c>
      <c r="G257" s="6">
        <v>2305.09</v>
      </c>
      <c r="H257" s="6">
        <v>2388.54</v>
      </c>
      <c r="I257" s="6">
        <v>2191</v>
      </c>
      <c r="J257" s="6">
        <v>2031.12</v>
      </c>
      <c r="K257" s="6">
        <v>1998.17</v>
      </c>
      <c r="L257" s="6">
        <v>1802.54</v>
      </c>
      <c r="M257" s="6">
        <v>1796.58</v>
      </c>
      <c r="N257" s="6">
        <v>1797.35</v>
      </c>
      <c r="O257" s="6">
        <v>1946.06</v>
      </c>
    </row>
    <row r="258" spans="2:15" hidden="1" x14ac:dyDescent="0.25">
      <c r="B258" s="6">
        <v>2204.85</v>
      </c>
      <c r="C258" s="6">
        <v>2324.7800000000002</v>
      </c>
      <c r="D258" s="6">
        <v>2707.58</v>
      </c>
      <c r="E258" s="6">
        <v>2825.28</v>
      </c>
      <c r="F258" s="6">
        <v>2523.08</v>
      </c>
      <c r="G258" s="6">
        <v>2305.09</v>
      </c>
      <c r="H258" s="6">
        <v>2388.54</v>
      </c>
      <c r="I258" s="6">
        <v>2194.65</v>
      </c>
      <c r="J258" s="6">
        <v>2071.2399999999998</v>
      </c>
      <c r="K258" s="6">
        <v>2008.95</v>
      </c>
      <c r="L258" s="6">
        <v>1801.04</v>
      </c>
      <c r="M258" s="6">
        <v>1796.58</v>
      </c>
      <c r="N258" s="6">
        <v>1797.35</v>
      </c>
      <c r="O258" s="6">
        <v>1935.55</v>
      </c>
    </row>
    <row r="259" spans="2:15" hidden="1" x14ac:dyDescent="0.25">
      <c r="B259" s="6">
        <v>2204.85</v>
      </c>
      <c r="C259" s="6">
        <v>2341.2800000000002</v>
      </c>
      <c r="D259" s="6">
        <v>2718.85</v>
      </c>
      <c r="E259" s="6">
        <v>2829.82</v>
      </c>
      <c r="F259" s="6">
        <v>2535.29</v>
      </c>
      <c r="G259" s="6">
        <v>2305.09</v>
      </c>
      <c r="H259" s="6">
        <v>2409.9299999999998</v>
      </c>
      <c r="I259" s="6">
        <v>2185.89</v>
      </c>
      <c r="J259" s="6">
        <v>2081.3200000000002</v>
      </c>
      <c r="K259" s="6">
        <v>1985.38</v>
      </c>
      <c r="L259" s="6">
        <v>1801.04</v>
      </c>
      <c r="M259" s="6">
        <v>1796.58</v>
      </c>
      <c r="N259" s="6">
        <v>1802.23</v>
      </c>
      <c r="O259" s="6">
        <v>1923.64</v>
      </c>
    </row>
    <row r="260" spans="2:15" hidden="1" x14ac:dyDescent="0.25">
      <c r="B260" s="6">
        <v>2206.39</v>
      </c>
      <c r="C260" s="6">
        <v>2341.14</v>
      </c>
      <c r="D260" s="6">
        <v>2730.91</v>
      </c>
      <c r="E260" s="6">
        <v>2824.88</v>
      </c>
      <c r="F260" s="6">
        <v>2535.29</v>
      </c>
      <c r="G260" s="6">
        <v>2306.71</v>
      </c>
      <c r="H260" s="6">
        <v>2406.89</v>
      </c>
      <c r="I260" s="6">
        <v>2182.2199999999998</v>
      </c>
      <c r="J260" s="6">
        <v>2082.46</v>
      </c>
      <c r="K260" s="6">
        <v>1985.38</v>
      </c>
      <c r="L260" s="6">
        <v>1801.04</v>
      </c>
      <c r="M260" s="6">
        <v>1811.34</v>
      </c>
      <c r="N260" s="6">
        <v>1795.4</v>
      </c>
      <c r="O260" s="6">
        <v>1919.25</v>
      </c>
    </row>
    <row r="261" spans="2:15" hidden="1" x14ac:dyDescent="0.25">
      <c r="B261" s="6">
        <v>2206.9299999999998</v>
      </c>
      <c r="C261" s="6">
        <v>2337.25</v>
      </c>
      <c r="D261" s="6">
        <v>2741.29</v>
      </c>
      <c r="E261" s="6">
        <v>2824.88</v>
      </c>
      <c r="F261" s="6">
        <v>2535.29</v>
      </c>
      <c r="G261" s="6">
        <v>2295.02</v>
      </c>
      <c r="H261" s="6">
        <v>2399.92</v>
      </c>
      <c r="I261" s="6">
        <v>2157.75</v>
      </c>
      <c r="J261" s="6">
        <v>2051.5500000000002</v>
      </c>
      <c r="K261" s="6">
        <v>1985.38</v>
      </c>
      <c r="L261" s="6">
        <v>1793.28</v>
      </c>
      <c r="M261" s="6">
        <v>1813.42</v>
      </c>
      <c r="N261" s="6">
        <v>1802.22</v>
      </c>
      <c r="O261" s="6">
        <v>1919.54</v>
      </c>
    </row>
    <row r="262" spans="2:15" hidden="1" x14ac:dyDescent="0.25">
      <c r="B262" s="6">
        <v>2208.64</v>
      </c>
      <c r="C262" s="6">
        <v>2342.44</v>
      </c>
      <c r="D262" s="6">
        <v>2741.29</v>
      </c>
      <c r="E262" s="6">
        <v>2824.88</v>
      </c>
      <c r="F262" s="6">
        <v>2525.12</v>
      </c>
      <c r="G262" s="6">
        <v>2290.02</v>
      </c>
      <c r="H262" s="6">
        <v>2392.81</v>
      </c>
      <c r="I262" s="6">
        <v>2128.5</v>
      </c>
      <c r="J262" s="6">
        <v>2051.5500000000002</v>
      </c>
      <c r="K262" s="6">
        <v>1998.99</v>
      </c>
      <c r="L262" s="6">
        <v>1788.05</v>
      </c>
      <c r="M262" s="6">
        <v>1824.15</v>
      </c>
      <c r="N262" s="6">
        <v>1799.57</v>
      </c>
      <c r="O262" s="6">
        <v>1919.54</v>
      </c>
    </row>
    <row r="263" spans="2:15" hidden="1" x14ac:dyDescent="0.25">
      <c r="B263" s="6">
        <v>2212.73</v>
      </c>
      <c r="C263" s="6">
        <v>2342.44</v>
      </c>
      <c r="D263" s="6">
        <v>2741.29</v>
      </c>
      <c r="E263" s="6">
        <v>2824.53</v>
      </c>
      <c r="F263" s="6">
        <v>2521.77</v>
      </c>
      <c r="G263" s="6">
        <v>2299.8200000000002</v>
      </c>
      <c r="H263" s="6">
        <v>2390.66</v>
      </c>
      <c r="I263" s="6">
        <v>2128.5</v>
      </c>
      <c r="J263" s="6">
        <v>2051.5500000000002</v>
      </c>
      <c r="K263" s="6">
        <v>1986.86</v>
      </c>
      <c r="L263" s="6">
        <v>1806.78</v>
      </c>
      <c r="M263" s="6">
        <v>1822.04</v>
      </c>
      <c r="N263" s="6">
        <v>1789.54</v>
      </c>
      <c r="O263" s="6">
        <v>1919.54</v>
      </c>
    </row>
    <row r="264" spans="2:15" hidden="1" x14ac:dyDescent="0.25">
      <c r="B264" s="6">
        <v>2210.34</v>
      </c>
      <c r="C264" s="6">
        <v>2342.44</v>
      </c>
      <c r="D264" s="6">
        <v>2758.95</v>
      </c>
      <c r="E264" s="6">
        <v>2823.79</v>
      </c>
      <c r="F264" s="6">
        <v>2536.4</v>
      </c>
      <c r="G264" s="6">
        <v>2301.9899999999998</v>
      </c>
      <c r="H264" s="6">
        <v>2390.66</v>
      </c>
      <c r="I264" s="6">
        <v>2128.5</v>
      </c>
      <c r="J264" s="6">
        <v>2071.29</v>
      </c>
      <c r="K264" s="6">
        <v>1960.76</v>
      </c>
      <c r="L264" s="6">
        <v>1811.55</v>
      </c>
      <c r="M264" s="6">
        <v>1820.29</v>
      </c>
      <c r="N264" s="6">
        <v>1789.54</v>
      </c>
      <c r="O264" s="6">
        <v>1917.03</v>
      </c>
    </row>
    <row r="265" spans="2:15" hidden="1" x14ac:dyDescent="0.25">
      <c r="B265" s="6">
        <v>2210.34</v>
      </c>
      <c r="C265" s="6">
        <v>2342.1799999999998</v>
      </c>
      <c r="D265" s="6">
        <v>2783.44</v>
      </c>
      <c r="E265" s="6">
        <v>2823.28</v>
      </c>
      <c r="F265" s="6">
        <v>2522.5700000000002</v>
      </c>
      <c r="G265" s="6">
        <v>2301.9899999999998</v>
      </c>
      <c r="H265" s="6">
        <v>2390.66</v>
      </c>
      <c r="I265" s="6">
        <v>2130.66</v>
      </c>
      <c r="J265" s="6">
        <v>2109.37</v>
      </c>
      <c r="K265" s="6">
        <v>1962.6</v>
      </c>
      <c r="L265" s="6">
        <v>1806.76</v>
      </c>
      <c r="M265" s="6">
        <v>1820.29</v>
      </c>
      <c r="N265" s="6">
        <v>1789.54</v>
      </c>
      <c r="O265" s="6">
        <v>1914.12</v>
      </c>
    </row>
    <row r="266" spans="2:15" hidden="1" x14ac:dyDescent="0.25">
      <c r="B266" s="6">
        <v>2210.34</v>
      </c>
      <c r="C266" s="6">
        <v>2338.39</v>
      </c>
      <c r="D266" s="6">
        <v>2785.81</v>
      </c>
      <c r="E266" s="6">
        <v>2833.64</v>
      </c>
      <c r="F266" s="6">
        <v>2518.3000000000002</v>
      </c>
      <c r="G266" s="6">
        <v>2301.9899999999998</v>
      </c>
      <c r="H266" s="6">
        <v>2395.4299999999998</v>
      </c>
      <c r="I266" s="6">
        <v>2124.36</v>
      </c>
      <c r="J266" s="6">
        <v>2139.14</v>
      </c>
      <c r="K266" s="6">
        <v>1951.38</v>
      </c>
      <c r="L266" s="6">
        <v>1806.76</v>
      </c>
      <c r="M266" s="6">
        <v>1820.29</v>
      </c>
      <c r="N266" s="6">
        <v>1799.77</v>
      </c>
      <c r="O266" s="6">
        <v>1911.3</v>
      </c>
    </row>
    <row r="267" spans="2:15" hidden="1" x14ac:dyDescent="0.25">
      <c r="B267" s="6">
        <v>2211.36</v>
      </c>
      <c r="C267" s="6">
        <v>2342.04</v>
      </c>
      <c r="D267" s="6">
        <v>2789.01</v>
      </c>
      <c r="E267" s="6">
        <v>2844.64</v>
      </c>
      <c r="F267" s="6">
        <v>2518.3000000000002</v>
      </c>
      <c r="G267" s="6">
        <v>2295.5700000000002</v>
      </c>
      <c r="H267" s="6">
        <v>2396.41</v>
      </c>
      <c r="I267" s="6">
        <v>2055.2800000000002</v>
      </c>
      <c r="J267" s="6">
        <v>2187.0100000000002</v>
      </c>
      <c r="K267" s="6">
        <v>1951.38</v>
      </c>
      <c r="L267" s="6">
        <v>1806.76</v>
      </c>
      <c r="M267" s="6">
        <v>1843.26</v>
      </c>
      <c r="N267" s="6">
        <v>1800.19</v>
      </c>
      <c r="O267" s="6">
        <v>1887.3</v>
      </c>
    </row>
    <row r="268" spans="2:15" hidden="1" x14ac:dyDescent="0.25">
      <c r="B268" s="6">
        <v>2210.81</v>
      </c>
      <c r="C268" s="6">
        <v>2341.6799999999998</v>
      </c>
      <c r="D268" s="6">
        <v>2815.05</v>
      </c>
      <c r="E268" s="6">
        <v>2844.64</v>
      </c>
      <c r="F268" s="6">
        <v>2518.3000000000002</v>
      </c>
      <c r="G268" s="6">
        <v>2300.58</v>
      </c>
      <c r="H268" s="6">
        <v>2399.46</v>
      </c>
      <c r="I268" s="6">
        <v>2042.63</v>
      </c>
      <c r="J268" s="6">
        <v>2067.4499999999998</v>
      </c>
      <c r="K268" s="6">
        <v>1951.38</v>
      </c>
      <c r="L268" s="6">
        <v>1798.73</v>
      </c>
      <c r="M268" s="6">
        <v>1854.96</v>
      </c>
      <c r="N268" s="6">
        <v>1795.66</v>
      </c>
      <c r="O268" s="6">
        <v>1889.12</v>
      </c>
    </row>
    <row r="269" spans="2:15" hidden="1" x14ac:dyDescent="0.25">
      <c r="B269" s="6">
        <v>2212.9299999999998</v>
      </c>
      <c r="C269" s="6">
        <v>2342.1799999999998</v>
      </c>
      <c r="D269" s="6">
        <v>2815.05</v>
      </c>
      <c r="E269" s="6">
        <v>2844.64</v>
      </c>
      <c r="F269" s="6">
        <v>2548.1999999999998</v>
      </c>
      <c r="G269" s="6">
        <v>2291.0500000000002</v>
      </c>
      <c r="H269" s="6">
        <v>2408.62</v>
      </c>
      <c r="I269" s="6">
        <v>2026.33</v>
      </c>
      <c r="J269" s="6">
        <v>2067.4499999999998</v>
      </c>
      <c r="K269" s="6">
        <v>1950.77</v>
      </c>
      <c r="L269" s="6">
        <v>1805.31</v>
      </c>
      <c r="M269" s="6">
        <v>1882.23</v>
      </c>
      <c r="N269" s="6">
        <v>1798.98</v>
      </c>
      <c r="O269" s="6">
        <v>1889.12</v>
      </c>
    </row>
    <row r="270" spans="2:15" hidden="1" x14ac:dyDescent="0.25">
      <c r="B270" s="6">
        <v>2223.46</v>
      </c>
      <c r="C270" s="6">
        <v>2342.1799999999998</v>
      </c>
      <c r="D270" s="6">
        <v>2815.05</v>
      </c>
      <c r="E270" s="6">
        <v>2859.37</v>
      </c>
      <c r="F270" s="6">
        <v>2561.1999999999998</v>
      </c>
      <c r="G270" s="6">
        <v>2292.59</v>
      </c>
      <c r="H270" s="6">
        <v>2417.23</v>
      </c>
      <c r="I270" s="6">
        <v>2026.33</v>
      </c>
      <c r="J270" s="6">
        <v>2067.4499999999998</v>
      </c>
      <c r="K270" s="6">
        <v>1914.47</v>
      </c>
      <c r="L270" s="6">
        <v>1803.71</v>
      </c>
      <c r="M270" s="6">
        <v>1915.63</v>
      </c>
      <c r="N270" s="6">
        <v>1796.75</v>
      </c>
      <c r="O270" s="6">
        <v>1889.12</v>
      </c>
    </row>
    <row r="271" spans="2:15" hidden="1" x14ac:dyDescent="0.25">
      <c r="B271" s="6">
        <v>2232.2399999999998</v>
      </c>
      <c r="C271" s="6">
        <v>2342.1799999999998</v>
      </c>
      <c r="D271" s="6">
        <v>2793.36</v>
      </c>
      <c r="E271" s="6">
        <v>2866.42</v>
      </c>
      <c r="F271" s="6">
        <v>2560.66</v>
      </c>
      <c r="G271" s="6">
        <v>2290.0300000000002</v>
      </c>
      <c r="H271" s="6">
        <v>2417.23</v>
      </c>
      <c r="I271" s="6">
        <v>2026.33</v>
      </c>
      <c r="J271" s="6">
        <v>2045.85</v>
      </c>
      <c r="K271" s="6">
        <v>1911.66</v>
      </c>
      <c r="L271" s="6">
        <v>1810.72</v>
      </c>
      <c r="M271" s="6">
        <v>1902.45</v>
      </c>
      <c r="N271" s="6">
        <v>1796.75</v>
      </c>
      <c r="O271" s="6">
        <v>1892.89</v>
      </c>
    </row>
    <row r="272" spans="2:15" hidden="1" x14ac:dyDescent="0.25">
      <c r="B272" s="6">
        <v>2232.2399999999998</v>
      </c>
      <c r="C272" s="6">
        <v>2329.6999999999998</v>
      </c>
      <c r="D272" s="6">
        <v>2810.46</v>
      </c>
      <c r="E272" s="6">
        <v>2872.3</v>
      </c>
      <c r="F272" s="6">
        <v>2567.83</v>
      </c>
      <c r="G272" s="6">
        <v>2290.0300000000002</v>
      </c>
      <c r="H272" s="6">
        <v>2417.23</v>
      </c>
      <c r="I272" s="6">
        <v>2028.95</v>
      </c>
      <c r="J272" s="6">
        <v>2077.59</v>
      </c>
      <c r="K272" s="6">
        <v>1922.5</v>
      </c>
      <c r="L272" s="6">
        <v>1809.46</v>
      </c>
      <c r="M272" s="6">
        <v>1902.45</v>
      </c>
      <c r="N272" s="6">
        <v>1796.75</v>
      </c>
      <c r="O272" s="6">
        <v>1888.14</v>
      </c>
    </row>
    <row r="273" spans="1:15" hidden="1" x14ac:dyDescent="0.25">
      <c r="B273" s="6">
        <v>2232.2399999999998</v>
      </c>
      <c r="C273" s="6">
        <v>2327.09</v>
      </c>
      <c r="D273" s="6">
        <v>2802.32</v>
      </c>
      <c r="E273" s="6">
        <v>2871.39</v>
      </c>
      <c r="F273" s="6">
        <v>2602.1999999999998</v>
      </c>
      <c r="G273" s="6">
        <v>2290.0300000000002</v>
      </c>
      <c r="H273" s="6">
        <v>2420.25</v>
      </c>
      <c r="I273" s="6">
        <v>2045.51</v>
      </c>
      <c r="J273" s="6">
        <v>2147.41</v>
      </c>
      <c r="K273" s="6">
        <v>1926.59</v>
      </c>
      <c r="L273" s="6">
        <v>1809.46</v>
      </c>
      <c r="M273" s="6">
        <v>1902.45</v>
      </c>
      <c r="N273" s="6">
        <v>1799.29</v>
      </c>
      <c r="O273" s="6">
        <v>1893.42</v>
      </c>
    </row>
    <row r="274" spans="1:15" hidden="1" x14ac:dyDescent="0.25">
      <c r="B274" s="6">
        <v>2228.0500000000002</v>
      </c>
      <c r="C274" s="6">
        <v>2328.4899999999998</v>
      </c>
      <c r="D274" s="6">
        <v>2825.32</v>
      </c>
      <c r="E274" s="6">
        <v>2879.32</v>
      </c>
      <c r="F274" s="6">
        <v>2602.1999999999998</v>
      </c>
      <c r="G274" s="6">
        <v>2289.1799999999998</v>
      </c>
      <c r="H274" s="6">
        <v>2411.6799999999998</v>
      </c>
      <c r="I274" s="6">
        <v>2009.46</v>
      </c>
      <c r="J274" s="6">
        <v>2118.31</v>
      </c>
      <c r="K274" s="6">
        <v>1926.59</v>
      </c>
      <c r="L274" s="6">
        <v>1809.46</v>
      </c>
      <c r="M274" s="6">
        <v>1903.31</v>
      </c>
      <c r="N274" s="6">
        <v>1795.69</v>
      </c>
      <c r="O274" s="6">
        <v>1899.1</v>
      </c>
    </row>
    <row r="275" spans="1:15" hidden="1" x14ac:dyDescent="0.25">
      <c r="B275" s="6">
        <v>2222.67</v>
      </c>
      <c r="C275" s="6">
        <v>2328.75</v>
      </c>
      <c r="D275" s="6">
        <v>2828.08</v>
      </c>
      <c r="E275" s="6">
        <v>2879.32</v>
      </c>
      <c r="F275" s="6">
        <v>2602.1999999999998</v>
      </c>
      <c r="G275" s="6">
        <v>2290.7399999999998</v>
      </c>
      <c r="H275" s="6">
        <v>2399.36</v>
      </c>
      <c r="I275" s="6">
        <v>2013.18</v>
      </c>
      <c r="J275" s="6">
        <v>2105.61</v>
      </c>
      <c r="K275" s="6">
        <v>1926.59</v>
      </c>
      <c r="L275" s="6">
        <v>1802.15</v>
      </c>
      <c r="M275" s="6">
        <v>1887.38</v>
      </c>
      <c r="N275" s="6">
        <v>1799.55</v>
      </c>
      <c r="O275" s="6">
        <v>1914.65</v>
      </c>
    </row>
    <row r="276" spans="1:15" hidden="1" x14ac:dyDescent="0.25">
      <c r="B276" s="6">
        <v>2216.9299999999998</v>
      </c>
      <c r="C276" s="6">
        <v>2332.19</v>
      </c>
      <c r="D276" s="6">
        <v>2828.08</v>
      </c>
      <c r="E276" s="6">
        <v>2879.32</v>
      </c>
      <c r="F276" s="6">
        <v>2600.64</v>
      </c>
      <c r="G276" s="6">
        <v>2293.29</v>
      </c>
      <c r="H276" s="6">
        <v>2397.0700000000002</v>
      </c>
      <c r="I276" s="6">
        <v>2023.19</v>
      </c>
      <c r="J276" s="6">
        <v>2105.61</v>
      </c>
      <c r="K276" s="6">
        <v>1921.64</v>
      </c>
      <c r="L276" s="6">
        <v>1804.06</v>
      </c>
      <c r="M276" s="6">
        <v>1907.75</v>
      </c>
      <c r="N276" s="6">
        <v>1798.08</v>
      </c>
      <c r="O276" s="6">
        <v>1914.65</v>
      </c>
    </row>
    <row r="277" spans="1:15" hidden="1" x14ac:dyDescent="0.25">
      <c r="B277" s="6">
        <v>2211.94</v>
      </c>
      <c r="C277" s="6">
        <v>2332.19</v>
      </c>
      <c r="D277" s="6">
        <v>2828.08</v>
      </c>
      <c r="E277" s="6">
        <v>2889.39</v>
      </c>
      <c r="F277" s="6">
        <v>2596.2800000000002</v>
      </c>
      <c r="G277" s="6">
        <v>2289.61</v>
      </c>
      <c r="H277" s="6">
        <v>2394.31</v>
      </c>
      <c r="I277" s="6">
        <v>2023.19</v>
      </c>
      <c r="J277" s="6">
        <v>2105.61</v>
      </c>
      <c r="K277" s="6">
        <v>1922</v>
      </c>
      <c r="L277" s="6">
        <v>1799.89</v>
      </c>
      <c r="M277" s="6">
        <v>1915.1</v>
      </c>
      <c r="N277" s="6">
        <v>1800.52</v>
      </c>
      <c r="O277" s="6">
        <v>1914.65</v>
      </c>
    </row>
    <row r="278" spans="1:15" hidden="1" x14ac:dyDescent="0.25">
      <c r="B278" s="6">
        <v>2212.2600000000002</v>
      </c>
      <c r="C278" s="6">
        <v>2332.19</v>
      </c>
      <c r="D278" s="6">
        <v>2850.65</v>
      </c>
      <c r="E278" s="6">
        <v>2888.21</v>
      </c>
      <c r="F278" s="6">
        <v>2595.17</v>
      </c>
      <c r="G278" s="6">
        <v>2288.2199999999998</v>
      </c>
      <c r="H278" s="6">
        <v>2394.31</v>
      </c>
      <c r="I278" s="6">
        <v>2023.19</v>
      </c>
      <c r="J278" s="6">
        <v>2174.62</v>
      </c>
      <c r="K278" s="6">
        <v>1925.49</v>
      </c>
      <c r="L278" s="6">
        <v>1801.01</v>
      </c>
      <c r="M278" s="6">
        <v>1929.01</v>
      </c>
      <c r="N278" s="6">
        <v>1800.52</v>
      </c>
      <c r="O278" s="6">
        <v>1908.29</v>
      </c>
    </row>
    <row r="279" spans="1:15" s="8" customFormat="1" x14ac:dyDescent="0.25">
      <c r="A279" s="8" t="s">
        <v>5</v>
      </c>
      <c r="B279" s="7">
        <f t="shared" ref="B279:O279" si="2">AVERAGE(B187:B278)</f>
        <v>2186.9216304347829</v>
      </c>
      <c r="C279" s="7">
        <f t="shared" si="2"/>
        <v>2306.8535869565217</v>
      </c>
      <c r="D279" s="7">
        <f t="shared" si="2"/>
        <v>2639.5558695652176</v>
      </c>
      <c r="E279" s="7">
        <f t="shared" si="2"/>
        <v>2855.9618478260882</v>
      </c>
      <c r="F279" s="7">
        <f t="shared" si="2"/>
        <v>2601.8261956521751</v>
      </c>
      <c r="G279" s="7">
        <f t="shared" si="2"/>
        <v>2308.0915217391289</v>
      </c>
      <c r="H279" s="7">
        <f t="shared" si="2"/>
        <v>2432.1698913043479</v>
      </c>
      <c r="I279" s="7">
        <f t="shared" si="2"/>
        <v>2040.3207608695648</v>
      </c>
      <c r="J279" s="7">
        <f t="shared" si="2"/>
        <v>1896.4109782608691</v>
      </c>
      <c r="K279" s="7">
        <f t="shared" si="2"/>
        <v>2012.9767391304347</v>
      </c>
      <c r="L279" s="7">
        <f t="shared" si="2"/>
        <v>1832.8804347826083</v>
      </c>
      <c r="M279" s="7">
        <f t="shared" si="2"/>
        <v>1794.7614130434797</v>
      </c>
      <c r="N279" s="7">
        <f t="shared" si="2"/>
        <v>1797.3047826086961</v>
      </c>
      <c r="O279" s="7">
        <f t="shared" si="2"/>
        <v>1907.3664130434781</v>
      </c>
    </row>
    <row r="280" spans="1:15" hidden="1" x14ac:dyDescent="0.25">
      <c r="B280" s="6">
        <v>2212.2600000000002</v>
      </c>
      <c r="C280" s="6">
        <v>2338.4499999999998</v>
      </c>
      <c r="D280" s="6">
        <v>2885.48</v>
      </c>
      <c r="E280" s="6">
        <v>2907.41</v>
      </c>
      <c r="F280" s="6">
        <v>2608.3000000000002</v>
      </c>
      <c r="G280" s="6">
        <v>2288.2199999999998</v>
      </c>
      <c r="H280" s="6">
        <v>2394.31</v>
      </c>
      <c r="I280" s="6">
        <v>2015.75</v>
      </c>
      <c r="J280" s="6">
        <v>2184.7600000000002</v>
      </c>
      <c r="K280" s="6">
        <v>1918.87</v>
      </c>
      <c r="L280" s="6">
        <v>1795.93</v>
      </c>
      <c r="M280" s="6">
        <v>1929.01</v>
      </c>
      <c r="N280" s="6">
        <v>1800.52</v>
      </c>
      <c r="O280" s="6">
        <v>1893.77</v>
      </c>
    </row>
    <row r="281" spans="1:15" hidden="1" x14ac:dyDescent="0.25">
      <c r="B281" s="6">
        <v>2212.2600000000002</v>
      </c>
      <c r="C281" s="6">
        <v>2334.2399999999998</v>
      </c>
      <c r="D281" s="6">
        <v>2888.23</v>
      </c>
      <c r="E281" s="6">
        <v>2905.12</v>
      </c>
      <c r="F281" s="6">
        <v>2630.81</v>
      </c>
      <c r="G281" s="6">
        <v>2288.2199999999998</v>
      </c>
      <c r="H281" s="6">
        <v>2390.41</v>
      </c>
      <c r="I281" s="6">
        <v>2013.39</v>
      </c>
      <c r="J281" s="6">
        <v>2166.0500000000002</v>
      </c>
      <c r="K281" s="6">
        <v>1919.75</v>
      </c>
      <c r="L281" s="6">
        <v>1795.93</v>
      </c>
      <c r="M281" s="6">
        <v>1929.01</v>
      </c>
      <c r="N281" s="6">
        <v>1797.97</v>
      </c>
      <c r="O281" s="6">
        <v>1884.97</v>
      </c>
    </row>
    <row r="282" spans="1:15" hidden="1" x14ac:dyDescent="0.25">
      <c r="B282" s="6">
        <v>2210.4</v>
      </c>
      <c r="C282" s="6">
        <v>2336.1799999999998</v>
      </c>
      <c r="D282" s="6">
        <v>2881.78</v>
      </c>
      <c r="E282" s="6">
        <v>2881.88</v>
      </c>
      <c r="F282" s="6">
        <v>2630.81</v>
      </c>
      <c r="G282" s="6">
        <v>2289.13</v>
      </c>
      <c r="H282" s="6">
        <v>2396.38</v>
      </c>
      <c r="I282" s="6">
        <v>2017.69</v>
      </c>
      <c r="J282" s="6">
        <v>2192.69</v>
      </c>
      <c r="K282" s="6">
        <v>1919.75</v>
      </c>
      <c r="L282" s="6">
        <v>1795.93</v>
      </c>
      <c r="M282" s="6">
        <v>1943.8</v>
      </c>
      <c r="N282" s="6">
        <v>1798.86</v>
      </c>
      <c r="O282" s="6">
        <v>1889.95</v>
      </c>
    </row>
    <row r="283" spans="1:15" hidden="1" x14ac:dyDescent="0.25">
      <c r="B283" s="6">
        <v>2201.5100000000002</v>
      </c>
      <c r="C283" s="6">
        <v>2336.2800000000002</v>
      </c>
      <c r="D283" s="6">
        <v>2876.4</v>
      </c>
      <c r="E283" s="6">
        <v>2881.88</v>
      </c>
      <c r="F283" s="6">
        <v>2630.81</v>
      </c>
      <c r="G283" s="6">
        <v>2289.79</v>
      </c>
      <c r="H283" s="6">
        <v>2403.4299999999998</v>
      </c>
      <c r="I283" s="6">
        <v>2018.45</v>
      </c>
      <c r="J283" s="6">
        <v>2160.08</v>
      </c>
      <c r="K283" s="6">
        <v>1919.75</v>
      </c>
      <c r="L283" s="6">
        <v>1802.09</v>
      </c>
      <c r="M283" s="6">
        <v>1972.76</v>
      </c>
      <c r="N283" s="6">
        <v>1800.43</v>
      </c>
      <c r="O283" s="6">
        <v>1886.78</v>
      </c>
    </row>
    <row r="284" spans="1:15" hidden="1" x14ac:dyDescent="0.25">
      <c r="B284" s="6">
        <v>2194.98</v>
      </c>
      <c r="C284" s="6">
        <v>2331.0300000000002</v>
      </c>
      <c r="D284" s="6">
        <v>2876.4</v>
      </c>
      <c r="E284" s="6">
        <v>2881.88</v>
      </c>
      <c r="F284" s="6">
        <v>2629.65</v>
      </c>
      <c r="G284" s="6">
        <v>2294.12</v>
      </c>
      <c r="H284" s="6">
        <v>2393.4699999999998</v>
      </c>
      <c r="I284" s="6">
        <v>1999.95</v>
      </c>
      <c r="J284" s="6">
        <v>2160.08</v>
      </c>
      <c r="K284" s="6">
        <v>1925.57</v>
      </c>
      <c r="L284" s="6">
        <v>1802.43</v>
      </c>
      <c r="M284" s="6">
        <v>1967.56</v>
      </c>
      <c r="N284" s="6">
        <v>1797.68</v>
      </c>
      <c r="O284" s="6">
        <v>1886.78</v>
      </c>
    </row>
    <row r="285" spans="1:15" hidden="1" x14ac:dyDescent="0.25">
      <c r="B285" s="6">
        <v>2185.06</v>
      </c>
      <c r="C285" s="6">
        <v>2331.0300000000002</v>
      </c>
      <c r="D285" s="6">
        <v>2876.4</v>
      </c>
      <c r="E285" s="6">
        <v>2872.7</v>
      </c>
      <c r="F285" s="6">
        <v>2608.36</v>
      </c>
      <c r="G285" s="6">
        <v>2302.79</v>
      </c>
      <c r="H285" s="6">
        <v>2395.23</v>
      </c>
      <c r="I285" s="6">
        <v>1999.95</v>
      </c>
      <c r="J285" s="6">
        <v>2160.08</v>
      </c>
      <c r="K285" s="6">
        <v>1906.59</v>
      </c>
      <c r="L285" s="6">
        <v>1796.29</v>
      </c>
      <c r="M285" s="6">
        <v>1952.09</v>
      </c>
      <c r="N285" s="6">
        <v>1795.4</v>
      </c>
      <c r="O285" s="6">
        <v>1886.78</v>
      </c>
    </row>
    <row r="286" spans="1:15" hidden="1" x14ac:dyDescent="0.25">
      <c r="B286" s="6">
        <v>2187.38</v>
      </c>
      <c r="C286" s="6">
        <v>2331.0300000000002</v>
      </c>
      <c r="D286" s="6">
        <v>2869.73</v>
      </c>
      <c r="E286" s="6">
        <v>2868.91</v>
      </c>
      <c r="F286" s="6">
        <v>2603.34</v>
      </c>
      <c r="G286" s="6">
        <v>2303.0100000000002</v>
      </c>
      <c r="H286" s="6">
        <v>2395.23</v>
      </c>
      <c r="I286" s="6">
        <v>1999.95</v>
      </c>
      <c r="J286" s="6">
        <v>2250.73</v>
      </c>
      <c r="K286" s="6">
        <v>1897.31</v>
      </c>
      <c r="L286" s="6">
        <v>1786.2</v>
      </c>
      <c r="M286" s="6">
        <v>1931.64</v>
      </c>
      <c r="N286" s="6">
        <v>1795.4</v>
      </c>
      <c r="O286" s="6">
        <v>1885.19</v>
      </c>
    </row>
    <row r="287" spans="1:15" hidden="1" x14ac:dyDescent="0.25">
      <c r="B287" s="6">
        <v>2187.38</v>
      </c>
      <c r="C287" s="6">
        <v>2331.02</v>
      </c>
      <c r="D287" s="6">
        <v>2850.98</v>
      </c>
      <c r="E287" s="6">
        <v>2887.59</v>
      </c>
      <c r="F287" s="6">
        <v>2601.6999999999998</v>
      </c>
      <c r="G287" s="6">
        <v>2303.0100000000002</v>
      </c>
      <c r="H287" s="6">
        <v>2395.23</v>
      </c>
      <c r="I287" s="6">
        <v>1999.95</v>
      </c>
      <c r="J287" s="6">
        <v>2261.96</v>
      </c>
      <c r="K287" s="6">
        <v>1870.96</v>
      </c>
      <c r="L287" s="6">
        <v>1786.37</v>
      </c>
      <c r="M287" s="6">
        <v>1931.64</v>
      </c>
      <c r="N287" s="6">
        <v>1795.4</v>
      </c>
      <c r="O287" s="6">
        <v>1889.17</v>
      </c>
    </row>
    <row r="288" spans="1:15" hidden="1" x14ac:dyDescent="0.25">
      <c r="B288" s="6">
        <v>2187.38</v>
      </c>
      <c r="C288" s="6">
        <v>2328.91</v>
      </c>
      <c r="D288" s="6">
        <v>2854.04</v>
      </c>
      <c r="E288" s="6">
        <v>2878.39</v>
      </c>
      <c r="F288" s="6">
        <v>2583.7399999999998</v>
      </c>
      <c r="G288" s="6">
        <v>2303.0100000000002</v>
      </c>
      <c r="H288" s="6">
        <v>2395.23</v>
      </c>
      <c r="I288" s="6">
        <v>1968.13</v>
      </c>
      <c r="J288" s="6">
        <v>2326.41</v>
      </c>
      <c r="K288" s="6">
        <v>1857.21</v>
      </c>
      <c r="L288" s="6">
        <v>1786.37</v>
      </c>
      <c r="M288" s="6">
        <v>1931.64</v>
      </c>
      <c r="N288" s="6">
        <v>1795.4</v>
      </c>
      <c r="O288" s="6">
        <v>1894.06</v>
      </c>
    </row>
    <row r="289" spans="2:15" hidden="1" x14ac:dyDescent="0.25">
      <c r="B289" s="6">
        <v>2184.2600000000002</v>
      </c>
      <c r="C289" s="6">
        <v>2320.41</v>
      </c>
      <c r="D289" s="6">
        <v>2870.63</v>
      </c>
      <c r="E289" s="6">
        <v>2868.85</v>
      </c>
      <c r="F289" s="6">
        <v>2583.7399999999998</v>
      </c>
      <c r="G289" s="6">
        <v>2303.0100000000002</v>
      </c>
      <c r="H289" s="6">
        <v>2387.11</v>
      </c>
      <c r="I289" s="6">
        <v>1972.81</v>
      </c>
      <c r="J289" s="6">
        <v>2254.2399999999998</v>
      </c>
      <c r="K289" s="6">
        <v>1857.21</v>
      </c>
      <c r="L289" s="6">
        <v>1786.37</v>
      </c>
      <c r="M289" s="6">
        <v>1931.64</v>
      </c>
      <c r="N289" s="6">
        <v>1798.32</v>
      </c>
      <c r="O289" s="6">
        <v>1885.84</v>
      </c>
    </row>
    <row r="290" spans="2:15" hidden="1" x14ac:dyDescent="0.25">
      <c r="B290" s="6">
        <v>2182.17</v>
      </c>
      <c r="C290" s="6">
        <v>2312.33</v>
      </c>
      <c r="D290" s="6">
        <v>2861.16</v>
      </c>
      <c r="E290" s="6">
        <v>2868.85</v>
      </c>
      <c r="F290" s="6">
        <v>2583.7399999999998</v>
      </c>
      <c r="G290" s="6">
        <v>2299.94</v>
      </c>
      <c r="H290" s="6">
        <v>2389.0700000000002</v>
      </c>
      <c r="I290" s="6">
        <v>1963.03</v>
      </c>
      <c r="J290" s="6">
        <v>2318.63</v>
      </c>
      <c r="K290" s="6">
        <v>1857.21</v>
      </c>
      <c r="L290" s="6">
        <v>1786.37</v>
      </c>
      <c r="M290" s="6">
        <v>1913.6</v>
      </c>
      <c r="N290" s="6">
        <v>1799.78</v>
      </c>
      <c r="O290" s="6">
        <v>1883.65</v>
      </c>
    </row>
    <row r="291" spans="2:15" hidden="1" x14ac:dyDescent="0.25">
      <c r="B291" s="6">
        <v>2175.9699999999998</v>
      </c>
      <c r="C291" s="6">
        <v>2314.7399999999998</v>
      </c>
      <c r="D291" s="6">
        <v>2861.16</v>
      </c>
      <c r="E291" s="6">
        <v>2868.85</v>
      </c>
      <c r="F291" s="6">
        <v>2583.7399999999998</v>
      </c>
      <c r="G291" s="6">
        <v>2299.4699999999998</v>
      </c>
      <c r="H291" s="6">
        <v>2374.5100000000002</v>
      </c>
      <c r="I291" s="6">
        <v>1978.97</v>
      </c>
      <c r="J291" s="6">
        <v>2318.63</v>
      </c>
      <c r="K291" s="6">
        <v>1857.21</v>
      </c>
      <c r="L291" s="6">
        <v>1786.77</v>
      </c>
      <c r="M291" s="6">
        <v>1896.72</v>
      </c>
      <c r="N291" s="6">
        <v>1797.68</v>
      </c>
      <c r="O291" s="6">
        <v>1883.65</v>
      </c>
    </row>
    <row r="292" spans="2:15" hidden="1" x14ac:dyDescent="0.25">
      <c r="B292" s="6">
        <v>2175.96</v>
      </c>
      <c r="C292" s="6">
        <v>2314.7399999999998</v>
      </c>
      <c r="D292" s="6">
        <v>2861.16</v>
      </c>
      <c r="E292" s="6">
        <v>2868.85</v>
      </c>
      <c r="F292" s="6">
        <v>2558.04</v>
      </c>
      <c r="G292" s="6">
        <v>2298.9899999999998</v>
      </c>
      <c r="H292" s="6">
        <v>2356.5300000000002</v>
      </c>
      <c r="I292" s="6">
        <v>1978.97</v>
      </c>
      <c r="J292" s="6">
        <v>2318.63</v>
      </c>
      <c r="K292" s="6">
        <v>1825.68</v>
      </c>
      <c r="L292" s="6">
        <v>1791.56</v>
      </c>
      <c r="M292" s="6">
        <v>1909.12</v>
      </c>
      <c r="N292" s="6">
        <v>1797.68</v>
      </c>
      <c r="O292" s="6">
        <v>1883.65</v>
      </c>
    </row>
    <row r="293" spans="2:15" hidden="1" x14ac:dyDescent="0.25">
      <c r="B293" s="6">
        <v>2180.69</v>
      </c>
      <c r="C293" s="6">
        <v>2314.7399999999998</v>
      </c>
      <c r="D293" s="6">
        <v>2861.16</v>
      </c>
      <c r="E293" s="6">
        <v>2865.32</v>
      </c>
      <c r="F293" s="6">
        <v>2553.0700000000002</v>
      </c>
      <c r="G293" s="6">
        <v>2294.75</v>
      </c>
      <c r="H293" s="6">
        <v>2356.5300000000002</v>
      </c>
      <c r="I293" s="6">
        <v>1978.97</v>
      </c>
      <c r="J293" s="6">
        <v>2318.63</v>
      </c>
      <c r="K293" s="6">
        <v>1830.38</v>
      </c>
      <c r="L293" s="6">
        <v>1801.2</v>
      </c>
      <c r="M293" s="6">
        <v>1895.33</v>
      </c>
      <c r="N293" s="6">
        <v>1797.68</v>
      </c>
      <c r="O293" s="6">
        <v>1883.65</v>
      </c>
    </row>
    <row r="294" spans="2:15" hidden="1" x14ac:dyDescent="0.25">
      <c r="B294" s="6">
        <v>2180.69</v>
      </c>
      <c r="C294" s="6">
        <v>2314.7399999999998</v>
      </c>
      <c r="D294" s="6">
        <v>2852.99</v>
      </c>
      <c r="E294" s="6">
        <v>2873.7</v>
      </c>
      <c r="F294" s="6">
        <v>2549.1</v>
      </c>
      <c r="G294" s="6">
        <v>2294.75</v>
      </c>
      <c r="H294" s="6">
        <v>2356.5300000000002</v>
      </c>
      <c r="I294" s="6">
        <v>1978.97</v>
      </c>
      <c r="J294" s="6">
        <v>2223.94</v>
      </c>
      <c r="K294" s="6">
        <v>1838.26</v>
      </c>
      <c r="L294" s="6">
        <v>1807.88</v>
      </c>
      <c r="M294" s="6">
        <v>1895.33</v>
      </c>
      <c r="N294" s="6">
        <v>1797.68</v>
      </c>
      <c r="O294" s="6">
        <v>1883.7</v>
      </c>
    </row>
    <row r="295" spans="2:15" hidden="1" x14ac:dyDescent="0.25">
      <c r="B295" s="6">
        <v>2180.69</v>
      </c>
      <c r="C295" s="6">
        <v>2303.3000000000002</v>
      </c>
      <c r="D295" s="6">
        <v>2857.13</v>
      </c>
      <c r="E295" s="6">
        <v>2867.75</v>
      </c>
      <c r="F295" s="6">
        <v>2562.56</v>
      </c>
      <c r="G295" s="6">
        <v>2294.75</v>
      </c>
      <c r="H295" s="6">
        <v>2356.5300000000002</v>
      </c>
      <c r="I295" s="6">
        <v>2004.58</v>
      </c>
      <c r="J295" s="6">
        <v>2316.54</v>
      </c>
      <c r="K295" s="6">
        <v>1843.81</v>
      </c>
      <c r="L295" s="6">
        <v>1807.88</v>
      </c>
      <c r="M295" s="6">
        <v>1895.33</v>
      </c>
      <c r="N295" s="6">
        <v>1797.68</v>
      </c>
      <c r="O295" s="6">
        <v>1880.91</v>
      </c>
    </row>
    <row r="296" spans="2:15" hidden="1" x14ac:dyDescent="0.25">
      <c r="B296" s="6">
        <v>2180.69</v>
      </c>
      <c r="C296" s="6">
        <v>2300.0100000000002</v>
      </c>
      <c r="D296" s="6">
        <v>2853.9</v>
      </c>
      <c r="E296" s="6">
        <v>2865.04</v>
      </c>
      <c r="F296" s="6">
        <v>2562.56</v>
      </c>
      <c r="G296" s="6">
        <v>2294.75</v>
      </c>
      <c r="H296" s="6">
        <v>2359.41</v>
      </c>
      <c r="I296" s="6">
        <v>1994.06</v>
      </c>
      <c r="J296" s="6">
        <v>2304.6799999999998</v>
      </c>
      <c r="K296" s="6">
        <v>1843.81</v>
      </c>
      <c r="L296" s="6">
        <v>1807.88</v>
      </c>
      <c r="M296" s="6">
        <v>1895.33</v>
      </c>
      <c r="N296" s="6">
        <v>1797.81</v>
      </c>
      <c r="O296" s="6">
        <v>1879.48</v>
      </c>
    </row>
    <row r="297" spans="2:15" hidden="1" x14ac:dyDescent="0.25">
      <c r="B297" s="6">
        <v>2178.13</v>
      </c>
      <c r="C297" s="6">
        <v>2313.2399999999998</v>
      </c>
      <c r="D297" s="6">
        <v>2836.34</v>
      </c>
      <c r="E297" s="6">
        <v>2865.04</v>
      </c>
      <c r="F297" s="6">
        <v>2562.56</v>
      </c>
      <c r="G297" s="6">
        <v>2288.69</v>
      </c>
      <c r="H297" s="6">
        <v>2348.4299999999998</v>
      </c>
      <c r="I297" s="6">
        <v>2018.55</v>
      </c>
      <c r="J297" s="6">
        <v>2271.98</v>
      </c>
      <c r="K297" s="6">
        <v>1843.81</v>
      </c>
      <c r="L297" s="6">
        <v>1807.88</v>
      </c>
      <c r="M297" s="6">
        <v>1902.47</v>
      </c>
      <c r="N297" s="6">
        <v>1798.53</v>
      </c>
      <c r="O297" s="6">
        <v>1879.88</v>
      </c>
    </row>
    <row r="298" spans="2:15" hidden="1" x14ac:dyDescent="0.25">
      <c r="B298" s="6">
        <v>2162.86</v>
      </c>
      <c r="C298" s="6">
        <v>2315.2600000000002</v>
      </c>
      <c r="D298" s="6">
        <v>2836.34</v>
      </c>
      <c r="E298" s="6">
        <v>2865.04</v>
      </c>
      <c r="F298" s="6">
        <v>2562.56</v>
      </c>
      <c r="G298" s="6">
        <v>2283.96</v>
      </c>
      <c r="H298" s="6">
        <v>2345.4899999999998</v>
      </c>
      <c r="I298" s="6">
        <v>2007.24</v>
      </c>
      <c r="J298" s="6">
        <v>2271.98</v>
      </c>
      <c r="K298" s="6">
        <v>1858.4</v>
      </c>
      <c r="L298" s="6">
        <v>1817.45</v>
      </c>
      <c r="M298" s="6">
        <v>1900.1</v>
      </c>
      <c r="N298" s="6">
        <v>1797.66</v>
      </c>
      <c r="O298" s="6">
        <v>1879.88</v>
      </c>
    </row>
    <row r="299" spans="2:15" hidden="1" x14ac:dyDescent="0.25">
      <c r="B299" s="6">
        <v>2152.31</v>
      </c>
      <c r="C299" s="6">
        <v>2315.2600000000002</v>
      </c>
      <c r="D299" s="6">
        <v>2836.34</v>
      </c>
      <c r="E299" s="6">
        <v>2864.34</v>
      </c>
      <c r="F299" s="6">
        <v>2556.1799999999998</v>
      </c>
      <c r="G299" s="6">
        <v>2289.15</v>
      </c>
      <c r="H299" s="6">
        <v>2340.89</v>
      </c>
      <c r="I299" s="6">
        <v>2007.24</v>
      </c>
      <c r="J299" s="6">
        <v>2271.98</v>
      </c>
      <c r="K299" s="6">
        <v>1913.98</v>
      </c>
      <c r="L299" s="6">
        <v>1812.6</v>
      </c>
      <c r="M299" s="6">
        <v>1905.95</v>
      </c>
      <c r="N299" s="6">
        <v>1798.42</v>
      </c>
      <c r="O299" s="6">
        <v>1879.88</v>
      </c>
    </row>
    <row r="300" spans="2:15" hidden="1" x14ac:dyDescent="0.25">
      <c r="B300" s="6">
        <v>2159.79</v>
      </c>
      <c r="C300" s="6">
        <v>2315.2600000000002</v>
      </c>
      <c r="D300" s="6">
        <v>2791.46</v>
      </c>
      <c r="E300" s="6">
        <v>2864.25</v>
      </c>
      <c r="F300" s="6">
        <v>2561.33</v>
      </c>
      <c r="G300" s="6">
        <v>2288.69</v>
      </c>
      <c r="H300" s="6">
        <v>2340.89</v>
      </c>
      <c r="I300" s="6">
        <v>2007.24</v>
      </c>
      <c r="J300" s="6">
        <v>2243.4899999999998</v>
      </c>
      <c r="K300" s="6">
        <v>1910.04</v>
      </c>
      <c r="L300" s="6">
        <v>1816.28</v>
      </c>
      <c r="M300" s="6">
        <v>1897.45</v>
      </c>
      <c r="N300" s="6">
        <v>1798.42</v>
      </c>
      <c r="O300" s="6">
        <v>1885.52</v>
      </c>
    </row>
    <row r="301" spans="2:15" hidden="1" x14ac:dyDescent="0.25">
      <c r="B301" s="6">
        <v>2159.79</v>
      </c>
      <c r="C301" s="6">
        <v>2318.4699999999998</v>
      </c>
      <c r="D301" s="6">
        <v>2758.76</v>
      </c>
      <c r="E301" s="6">
        <v>2870.01</v>
      </c>
      <c r="F301" s="6">
        <v>2555.2600000000002</v>
      </c>
      <c r="G301" s="6">
        <v>2288.69</v>
      </c>
      <c r="H301" s="6">
        <v>2340.89</v>
      </c>
      <c r="I301" s="6">
        <v>2022.76</v>
      </c>
      <c r="J301" s="6">
        <v>2296.3200000000002</v>
      </c>
      <c r="K301" s="6">
        <v>1914.89</v>
      </c>
      <c r="L301" s="6">
        <v>1823.05</v>
      </c>
      <c r="M301" s="6">
        <v>1897.45</v>
      </c>
      <c r="N301" s="6">
        <v>1798.42</v>
      </c>
      <c r="O301" s="6">
        <v>1879.46</v>
      </c>
    </row>
    <row r="302" spans="2:15" hidden="1" x14ac:dyDescent="0.25">
      <c r="B302" s="6">
        <v>2159.79</v>
      </c>
      <c r="C302" s="6">
        <v>2316.14</v>
      </c>
      <c r="D302" s="6">
        <v>2744.32</v>
      </c>
      <c r="E302" s="6">
        <v>2872.55</v>
      </c>
      <c r="F302" s="6">
        <v>2553.02</v>
      </c>
      <c r="G302" s="6">
        <v>2288.69</v>
      </c>
      <c r="H302" s="6">
        <v>2341.5100000000002</v>
      </c>
      <c r="I302" s="6">
        <v>2006.67</v>
      </c>
      <c r="J302" s="6">
        <v>2346.4699999999998</v>
      </c>
      <c r="K302" s="6">
        <v>1924.35</v>
      </c>
      <c r="L302" s="6">
        <v>1823.05</v>
      </c>
      <c r="M302" s="6">
        <v>1897.45</v>
      </c>
      <c r="N302" s="6">
        <v>1802.91</v>
      </c>
      <c r="O302" s="6">
        <v>1883.14</v>
      </c>
    </row>
    <row r="303" spans="2:15" hidden="1" x14ac:dyDescent="0.25">
      <c r="B303" s="6">
        <v>2157.84</v>
      </c>
      <c r="C303" s="6">
        <v>2319.5300000000002</v>
      </c>
      <c r="D303" s="6">
        <v>2747.07</v>
      </c>
      <c r="E303" s="6">
        <v>2857.88</v>
      </c>
      <c r="F303" s="6">
        <v>2553.02</v>
      </c>
      <c r="G303" s="6">
        <v>2285.37</v>
      </c>
      <c r="H303" s="6">
        <v>2341.33</v>
      </c>
      <c r="I303" s="6">
        <v>2025.7</v>
      </c>
      <c r="J303" s="6">
        <v>2361.0100000000002</v>
      </c>
      <c r="K303" s="6">
        <v>1924.35</v>
      </c>
      <c r="L303" s="6">
        <v>1823.05</v>
      </c>
      <c r="M303" s="6">
        <v>1878.78</v>
      </c>
      <c r="N303" s="6">
        <v>1816.6</v>
      </c>
      <c r="O303" s="6">
        <v>1882.11</v>
      </c>
    </row>
    <row r="304" spans="2:15" hidden="1" x14ac:dyDescent="0.25">
      <c r="B304" s="6">
        <v>2153.1799999999998</v>
      </c>
      <c r="C304" s="6">
        <v>2316.6799999999998</v>
      </c>
      <c r="D304" s="6">
        <v>2755.69</v>
      </c>
      <c r="E304" s="6">
        <v>2857.88</v>
      </c>
      <c r="F304" s="6">
        <v>2553.02</v>
      </c>
      <c r="G304" s="6">
        <v>2284.0500000000002</v>
      </c>
      <c r="H304" s="6">
        <v>2339.92</v>
      </c>
      <c r="I304" s="6">
        <v>2020.29</v>
      </c>
      <c r="J304" s="6">
        <v>2386.48</v>
      </c>
      <c r="K304" s="6">
        <v>1924.35</v>
      </c>
      <c r="L304" s="6">
        <v>1830.96</v>
      </c>
      <c r="M304" s="6">
        <v>1875.55</v>
      </c>
      <c r="N304" s="6">
        <v>1817.25</v>
      </c>
      <c r="O304" s="6">
        <v>1882.34</v>
      </c>
    </row>
    <row r="305" spans="2:15" hidden="1" x14ac:dyDescent="0.25">
      <c r="B305" s="6">
        <v>2170.3200000000002</v>
      </c>
      <c r="C305" s="6">
        <v>2314.5</v>
      </c>
      <c r="D305" s="6">
        <v>2755.69</v>
      </c>
      <c r="E305" s="6">
        <v>2857.88</v>
      </c>
      <c r="F305" s="6">
        <v>2568.11</v>
      </c>
      <c r="G305" s="6">
        <v>2288.52</v>
      </c>
      <c r="H305" s="6">
        <v>2327.23</v>
      </c>
      <c r="I305" s="6">
        <v>2005.28</v>
      </c>
      <c r="J305" s="6">
        <v>2386.48</v>
      </c>
      <c r="K305" s="6">
        <v>1932.81</v>
      </c>
      <c r="L305" s="6">
        <v>1838.45</v>
      </c>
      <c r="M305" s="6">
        <v>1878.1</v>
      </c>
      <c r="N305" s="6">
        <v>1816.97</v>
      </c>
      <c r="O305" s="6">
        <v>1882.34</v>
      </c>
    </row>
    <row r="306" spans="2:15" hidden="1" x14ac:dyDescent="0.25">
      <c r="B306" s="6">
        <v>2167.2600000000002</v>
      </c>
      <c r="C306" s="6">
        <v>2314.5</v>
      </c>
      <c r="D306" s="6">
        <v>2755.69</v>
      </c>
      <c r="E306" s="6">
        <v>2882.77</v>
      </c>
      <c r="F306" s="6">
        <v>2582.39</v>
      </c>
      <c r="G306" s="6">
        <v>2289.87</v>
      </c>
      <c r="H306" s="6">
        <v>2314.7600000000002</v>
      </c>
      <c r="I306" s="6">
        <v>2005.28</v>
      </c>
      <c r="J306" s="6">
        <v>2386.48</v>
      </c>
      <c r="K306" s="6">
        <v>1977.26</v>
      </c>
      <c r="L306" s="6">
        <v>1846.41</v>
      </c>
      <c r="M306" s="6">
        <v>1862.84</v>
      </c>
      <c r="N306" s="6">
        <v>1823.18</v>
      </c>
      <c r="O306" s="6">
        <v>1882.34</v>
      </c>
    </row>
    <row r="307" spans="2:15" hidden="1" x14ac:dyDescent="0.25">
      <c r="B307" s="6">
        <v>2158.14</v>
      </c>
      <c r="C307" s="6">
        <v>2314.5</v>
      </c>
      <c r="D307" s="6">
        <v>2770.73</v>
      </c>
      <c r="E307" s="6">
        <v>2879.34</v>
      </c>
      <c r="F307" s="6">
        <v>2579.59</v>
      </c>
      <c r="G307" s="6">
        <v>2289.5700000000002</v>
      </c>
      <c r="H307" s="6">
        <v>2314.7600000000002</v>
      </c>
      <c r="I307" s="6">
        <v>2005.28</v>
      </c>
      <c r="J307" s="6">
        <v>2379.2399999999998</v>
      </c>
      <c r="K307" s="6">
        <v>2006.18</v>
      </c>
      <c r="L307" s="6">
        <v>1839.9</v>
      </c>
      <c r="M307" s="6">
        <v>1863.06</v>
      </c>
      <c r="N307" s="6">
        <v>1823.18</v>
      </c>
      <c r="O307" s="6">
        <v>1884.43</v>
      </c>
    </row>
    <row r="308" spans="2:15" hidden="1" x14ac:dyDescent="0.25">
      <c r="B308" s="6">
        <v>2158.14</v>
      </c>
      <c r="C308" s="6">
        <v>2311.42</v>
      </c>
      <c r="D308" s="6">
        <v>2781.72</v>
      </c>
      <c r="E308" s="6">
        <v>2870.11</v>
      </c>
      <c r="F308" s="6">
        <v>2585.8000000000002</v>
      </c>
      <c r="G308" s="6">
        <v>2289.5700000000002</v>
      </c>
      <c r="H308" s="6">
        <v>2314.7600000000002</v>
      </c>
      <c r="I308" s="6">
        <v>1995.94</v>
      </c>
      <c r="J308" s="6">
        <v>2382.31</v>
      </c>
      <c r="K308" s="6">
        <v>2004.37</v>
      </c>
      <c r="L308" s="6">
        <v>1831.64</v>
      </c>
      <c r="M308" s="6">
        <v>1863.06</v>
      </c>
      <c r="N308" s="6">
        <v>1823.18</v>
      </c>
      <c r="O308" s="6">
        <v>1883.42</v>
      </c>
    </row>
    <row r="309" spans="2:15" hidden="1" x14ac:dyDescent="0.25">
      <c r="B309" s="6">
        <v>2158.14</v>
      </c>
      <c r="C309" s="6">
        <v>2310.02</v>
      </c>
      <c r="D309" s="6">
        <v>2773.73</v>
      </c>
      <c r="E309" s="6">
        <v>2884.17</v>
      </c>
      <c r="F309" s="6">
        <v>2575.19</v>
      </c>
      <c r="G309" s="6">
        <v>2289.5700000000002</v>
      </c>
      <c r="H309" s="6">
        <v>2315.38</v>
      </c>
      <c r="I309" s="6">
        <v>1999.44</v>
      </c>
      <c r="J309" s="6">
        <v>2374.1</v>
      </c>
      <c r="K309" s="6">
        <v>1993.8</v>
      </c>
      <c r="L309" s="6">
        <v>1831.64</v>
      </c>
      <c r="M309" s="6">
        <v>1863.06</v>
      </c>
      <c r="N309" s="6">
        <v>1830.45</v>
      </c>
      <c r="O309" s="6">
        <v>1884.06</v>
      </c>
    </row>
    <row r="310" spans="2:15" hidden="1" x14ac:dyDescent="0.25">
      <c r="B310" s="6">
        <v>2158.36</v>
      </c>
      <c r="C310" s="6">
        <v>2309.12</v>
      </c>
      <c r="D310" s="6">
        <v>2778.6</v>
      </c>
      <c r="E310" s="6">
        <v>2878.05</v>
      </c>
      <c r="F310" s="6">
        <v>2575.19</v>
      </c>
      <c r="G310" s="6">
        <v>2287.5100000000002</v>
      </c>
      <c r="H310" s="6">
        <v>2308.4899999999998</v>
      </c>
      <c r="I310" s="6">
        <v>1987.69</v>
      </c>
      <c r="J310" s="6">
        <v>2359.52</v>
      </c>
      <c r="K310" s="6">
        <v>1993.8</v>
      </c>
      <c r="L310" s="6">
        <v>1831.64</v>
      </c>
      <c r="M310" s="6">
        <v>1871.49</v>
      </c>
      <c r="N310" s="6">
        <v>1829.89</v>
      </c>
      <c r="O310" s="6">
        <v>1889.16</v>
      </c>
    </row>
    <row r="311" spans="2:15" hidden="1" x14ac:dyDescent="0.25">
      <c r="B311" s="6">
        <v>2147.89</v>
      </c>
      <c r="C311" s="6">
        <v>2309.89</v>
      </c>
      <c r="D311" s="6">
        <v>2778.47</v>
      </c>
      <c r="E311" s="6">
        <v>2878.05</v>
      </c>
      <c r="F311" s="6">
        <v>2575.19</v>
      </c>
      <c r="G311" s="6">
        <v>2285.83</v>
      </c>
      <c r="H311" s="6">
        <v>2302.64</v>
      </c>
      <c r="I311" s="6">
        <v>2008.11</v>
      </c>
      <c r="J311" s="6">
        <v>2392.2800000000002</v>
      </c>
      <c r="K311" s="6">
        <v>1993.8</v>
      </c>
      <c r="L311" s="6">
        <v>1831.64</v>
      </c>
      <c r="M311" s="6">
        <v>1891.38</v>
      </c>
      <c r="N311" s="6">
        <v>1831.25</v>
      </c>
      <c r="O311" s="6">
        <v>1901.22</v>
      </c>
    </row>
    <row r="312" spans="2:15" hidden="1" x14ac:dyDescent="0.25">
      <c r="B312" s="6">
        <v>2138.9499999999998</v>
      </c>
      <c r="C312" s="6">
        <v>2309.42</v>
      </c>
      <c r="D312" s="6">
        <v>2778.47</v>
      </c>
      <c r="E312" s="6">
        <v>2878.05</v>
      </c>
      <c r="F312" s="6">
        <v>2575.19</v>
      </c>
      <c r="G312" s="6">
        <v>2285.2399999999998</v>
      </c>
      <c r="H312" s="6">
        <v>2296.65</v>
      </c>
      <c r="I312" s="6">
        <v>2014.12</v>
      </c>
      <c r="J312" s="6">
        <v>2392.2800000000002</v>
      </c>
      <c r="K312" s="6">
        <v>1993.8</v>
      </c>
      <c r="L312" s="6">
        <v>1845.51</v>
      </c>
      <c r="M312" s="6">
        <v>1889.66</v>
      </c>
      <c r="N312" s="6">
        <v>1825.5</v>
      </c>
      <c r="O312" s="6">
        <v>1901.22</v>
      </c>
    </row>
    <row r="313" spans="2:15" hidden="1" x14ac:dyDescent="0.25">
      <c r="B313" s="6">
        <v>2136.73</v>
      </c>
      <c r="C313" s="6">
        <v>2309.42</v>
      </c>
      <c r="D313" s="6">
        <v>2778.47</v>
      </c>
      <c r="E313" s="6">
        <v>2878.05</v>
      </c>
      <c r="F313" s="6">
        <v>2568.08</v>
      </c>
      <c r="G313" s="6">
        <v>2283.7800000000002</v>
      </c>
      <c r="H313" s="6">
        <v>2300.88</v>
      </c>
      <c r="I313" s="6">
        <v>2014.12</v>
      </c>
      <c r="J313" s="6">
        <v>2392.2800000000002</v>
      </c>
      <c r="K313" s="6">
        <v>2008.72</v>
      </c>
      <c r="L313" s="6">
        <v>1840.51</v>
      </c>
      <c r="M313" s="6">
        <v>1905.38</v>
      </c>
      <c r="N313" s="6">
        <v>1828.8</v>
      </c>
      <c r="O313" s="6">
        <v>1901.22</v>
      </c>
    </row>
    <row r="314" spans="2:15" hidden="1" x14ac:dyDescent="0.25">
      <c r="B314" s="6">
        <v>2139.21</v>
      </c>
      <c r="C314" s="6">
        <v>2309.42</v>
      </c>
      <c r="D314" s="6">
        <v>2778.47</v>
      </c>
      <c r="E314" s="6">
        <v>2869.46</v>
      </c>
      <c r="F314" s="6">
        <v>2561.2800000000002</v>
      </c>
      <c r="G314" s="6">
        <v>2282.7600000000002</v>
      </c>
      <c r="H314" s="6">
        <v>2300.88</v>
      </c>
      <c r="I314" s="6">
        <v>2014.12</v>
      </c>
      <c r="J314" s="6">
        <v>2392.2800000000002</v>
      </c>
      <c r="K314" s="6">
        <v>1963.7</v>
      </c>
      <c r="L314" s="6">
        <v>1821.05</v>
      </c>
      <c r="M314" s="6">
        <v>1915.72</v>
      </c>
      <c r="N314" s="6">
        <v>1828.8</v>
      </c>
      <c r="O314" s="6">
        <v>1901.22</v>
      </c>
    </row>
    <row r="315" spans="2:15" hidden="1" x14ac:dyDescent="0.25">
      <c r="B315" s="6">
        <v>2139.21</v>
      </c>
      <c r="C315" s="6">
        <v>2309.42</v>
      </c>
      <c r="D315" s="6">
        <v>2774.58</v>
      </c>
      <c r="E315" s="6">
        <v>2856.34</v>
      </c>
      <c r="F315" s="6">
        <v>2550.37</v>
      </c>
      <c r="G315" s="6">
        <v>2282.7600000000002</v>
      </c>
      <c r="H315" s="6">
        <v>2300.88</v>
      </c>
      <c r="I315" s="6">
        <v>2014.12</v>
      </c>
      <c r="J315" s="6">
        <v>2351.56</v>
      </c>
      <c r="K315" s="6">
        <v>1958.24</v>
      </c>
      <c r="L315" s="6">
        <v>1817.7</v>
      </c>
      <c r="M315" s="6">
        <v>1915.72</v>
      </c>
      <c r="N315" s="6">
        <v>1828.8</v>
      </c>
      <c r="O315" s="6">
        <v>1916.22</v>
      </c>
    </row>
    <row r="316" spans="2:15" hidden="1" x14ac:dyDescent="0.25">
      <c r="B316" s="6">
        <v>2139.21</v>
      </c>
      <c r="C316" s="6">
        <v>2309.2199999999998</v>
      </c>
      <c r="D316" s="6">
        <v>2761.99</v>
      </c>
      <c r="E316" s="6">
        <v>2854.17</v>
      </c>
      <c r="F316" s="6">
        <v>2547.79</v>
      </c>
      <c r="G316" s="6">
        <v>2282.7600000000002</v>
      </c>
      <c r="H316" s="6">
        <v>2300.88</v>
      </c>
      <c r="I316" s="6">
        <v>2012.89</v>
      </c>
      <c r="J316" s="6">
        <v>2327.7800000000002</v>
      </c>
      <c r="K316" s="6">
        <v>1981.61</v>
      </c>
      <c r="L316" s="6">
        <v>1817.7</v>
      </c>
      <c r="M316" s="6">
        <v>1915.72</v>
      </c>
      <c r="N316" s="6">
        <v>1828.8</v>
      </c>
      <c r="O316" s="6">
        <v>1916.8</v>
      </c>
    </row>
    <row r="317" spans="2:15" hidden="1" x14ac:dyDescent="0.25">
      <c r="B317" s="6">
        <v>2139.21</v>
      </c>
      <c r="C317" s="6">
        <v>2306.5700000000002</v>
      </c>
      <c r="D317" s="6">
        <v>2743</v>
      </c>
      <c r="E317" s="6">
        <v>2843.82</v>
      </c>
      <c r="F317" s="6">
        <v>2547.79</v>
      </c>
      <c r="G317" s="6">
        <v>2282.7600000000002</v>
      </c>
      <c r="H317" s="6">
        <v>2288.13</v>
      </c>
      <c r="I317" s="6">
        <v>2023.99</v>
      </c>
      <c r="J317" s="6">
        <v>2342.65</v>
      </c>
      <c r="K317" s="6">
        <v>1981.61</v>
      </c>
      <c r="L317" s="6">
        <v>1817.7</v>
      </c>
      <c r="M317" s="6">
        <v>1915.72</v>
      </c>
      <c r="N317" s="6">
        <v>1814.99</v>
      </c>
      <c r="O317" s="6">
        <v>1924.87</v>
      </c>
    </row>
    <row r="318" spans="2:15" hidden="1" x14ac:dyDescent="0.25">
      <c r="B318" s="6">
        <v>2134.08</v>
      </c>
      <c r="C318" s="6">
        <v>2307.2399999999998</v>
      </c>
      <c r="D318" s="6">
        <v>2743.92</v>
      </c>
      <c r="E318" s="6">
        <v>2843.82</v>
      </c>
      <c r="F318" s="6">
        <v>2547.79</v>
      </c>
      <c r="G318" s="6">
        <v>2282.67</v>
      </c>
      <c r="H318" s="6">
        <v>2282.52</v>
      </c>
      <c r="I318" s="6">
        <v>2033.94</v>
      </c>
      <c r="J318" s="6">
        <v>2317.34</v>
      </c>
      <c r="K318" s="6">
        <v>1981.61</v>
      </c>
      <c r="L318" s="6">
        <v>1828.28</v>
      </c>
      <c r="M318" s="6">
        <v>1908.71</v>
      </c>
      <c r="N318" s="6">
        <v>1814.83</v>
      </c>
      <c r="O318" s="6">
        <v>1932.77</v>
      </c>
    </row>
    <row r="319" spans="2:15" hidden="1" x14ac:dyDescent="0.25">
      <c r="B319" s="6">
        <v>2124.84</v>
      </c>
      <c r="C319" s="6">
        <v>2303.6799999999998</v>
      </c>
      <c r="D319" s="6">
        <v>2743.92</v>
      </c>
      <c r="E319" s="6">
        <v>2843.82</v>
      </c>
      <c r="F319" s="6">
        <v>2544.65</v>
      </c>
      <c r="G319" s="6">
        <v>2280.94</v>
      </c>
      <c r="H319" s="6">
        <v>2268.4699999999998</v>
      </c>
      <c r="I319" s="6">
        <v>2045.59</v>
      </c>
      <c r="J319" s="6">
        <v>2317.34</v>
      </c>
      <c r="K319" s="6">
        <v>1968.45</v>
      </c>
      <c r="L319" s="6">
        <v>1836.27</v>
      </c>
      <c r="M319" s="6">
        <v>1917.69</v>
      </c>
      <c r="N319" s="6">
        <v>1814.21</v>
      </c>
      <c r="O319" s="6">
        <v>1932.77</v>
      </c>
    </row>
    <row r="320" spans="2:15" hidden="1" x14ac:dyDescent="0.25">
      <c r="B320" s="6">
        <v>2127.5100000000002</v>
      </c>
      <c r="C320" s="6">
        <v>2303.6799999999998</v>
      </c>
      <c r="D320" s="6">
        <v>2743.92</v>
      </c>
      <c r="E320" s="6">
        <v>2840.41</v>
      </c>
      <c r="F320" s="6">
        <v>2542.1999999999998</v>
      </c>
      <c r="G320" s="6">
        <v>2280.19</v>
      </c>
      <c r="H320" s="6">
        <v>2277.66</v>
      </c>
      <c r="I320" s="6">
        <v>2045.59</v>
      </c>
      <c r="J320" s="6">
        <v>2317.34</v>
      </c>
      <c r="K320" s="6">
        <v>1969.52</v>
      </c>
      <c r="L320" s="6">
        <v>1858.01</v>
      </c>
      <c r="M320" s="6">
        <v>1913.65</v>
      </c>
      <c r="N320" s="6">
        <v>1816.99</v>
      </c>
      <c r="O320" s="6">
        <v>1932.77</v>
      </c>
    </row>
    <row r="321" spans="2:15" hidden="1" x14ac:dyDescent="0.25">
      <c r="B321" s="6">
        <v>2126.41</v>
      </c>
      <c r="C321" s="6">
        <v>2303.6799999999998</v>
      </c>
      <c r="D321" s="6">
        <v>2743.92</v>
      </c>
      <c r="E321" s="6">
        <v>2840.41</v>
      </c>
      <c r="F321" s="6">
        <v>2540.4699999999998</v>
      </c>
      <c r="G321" s="6">
        <v>2280.19</v>
      </c>
      <c r="H321" s="6">
        <v>2277.66</v>
      </c>
      <c r="I321" s="6">
        <v>2045.59</v>
      </c>
      <c r="J321" s="6">
        <v>2281.2399999999998</v>
      </c>
      <c r="K321" s="6">
        <v>1969.52</v>
      </c>
      <c r="L321" s="6">
        <v>1858.01</v>
      </c>
      <c r="M321" s="6">
        <v>1913.65</v>
      </c>
      <c r="N321" s="6">
        <v>1816.99</v>
      </c>
      <c r="O321" s="6">
        <v>1932.77</v>
      </c>
    </row>
    <row r="322" spans="2:15" hidden="1" x14ac:dyDescent="0.25">
      <c r="B322" s="6">
        <v>2126.41</v>
      </c>
      <c r="C322" s="6">
        <v>2303.6799999999998</v>
      </c>
      <c r="D322" s="6">
        <v>2727.05</v>
      </c>
      <c r="E322" s="6">
        <v>2845.69</v>
      </c>
      <c r="F322" s="6">
        <v>2540.4699999999998</v>
      </c>
      <c r="G322" s="6">
        <v>2280.19</v>
      </c>
      <c r="H322" s="6">
        <v>2277.66</v>
      </c>
      <c r="I322" s="6">
        <v>2045.59</v>
      </c>
      <c r="J322" s="6">
        <v>2281.2399999999998</v>
      </c>
      <c r="K322" s="6">
        <v>1976.89</v>
      </c>
      <c r="L322" s="6">
        <v>1861.74</v>
      </c>
      <c r="M322" s="6">
        <v>1913.65</v>
      </c>
      <c r="N322" s="6">
        <v>1816.99</v>
      </c>
      <c r="O322" s="6">
        <v>1928.96</v>
      </c>
    </row>
    <row r="323" spans="2:15" hidden="1" x14ac:dyDescent="0.25">
      <c r="B323" s="6">
        <v>2126.41</v>
      </c>
      <c r="C323" s="6">
        <v>2300.69</v>
      </c>
      <c r="D323" s="6">
        <v>2717.89</v>
      </c>
      <c r="E323" s="6">
        <v>2850.24</v>
      </c>
      <c r="F323" s="6">
        <v>2541.98</v>
      </c>
      <c r="G323" s="6">
        <v>2280.19</v>
      </c>
      <c r="H323" s="6">
        <v>2277.66</v>
      </c>
      <c r="I323" s="6">
        <v>2051.88</v>
      </c>
      <c r="J323" s="6">
        <v>2335.02</v>
      </c>
      <c r="K323" s="6">
        <v>1971.27</v>
      </c>
      <c r="L323" s="6">
        <v>1861.74</v>
      </c>
      <c r="M323" s="6">
        <v>1913.65</v>
      </c>
      <c r="N323" s="6">
        <v>1816.99</v>
      </c>
      <c r="O323" s="6">
        <v>1932.03</v>
      </c>
    </row>
    <row r="324" spans="2:15" hidden="1" x14ac:dyDescent="0.25">
      <c r="B324" s="6">
        <v>2126.41</v>
      </c>
      <c r="C324" s="6">
        <v>2302.81</v>
      </c>
      <c r="D324" s="6">
        <v>2724.04</v>
      </c>
      <c r="E324" s="6">
        <v>2842.53</v>
      </c>
      <c r="F324" s="6">
        <v>2541.98</v>
      </c>
      <c r="G324" s="6">
        <v>2280.19</v>
      </c>
      <c r="H324" s="6">
        <v>2277.21</v>
      </c>
      <c r="I324" s="6">
        <v>2032.04</v>
      </c>
      <c r="J324" s="6">
        <v>2329.8200000000002</v>
      </c>
      <c r="K324" s="6">
        <v>1971.27</v>
      </c>
      <c r="L324" s="6">
        <v>1861.74</v>
      </c>
      <c r="M324" s="6">
        <v>1913.65</v>
      </c>
      <c r="N324" s="6">
        <v>1819.3</v>
      </c>
      <c r="O324" s="6">
        <v>1929.24</v>
      </c>
    </row>
    <row r="325" spans="2:15" hidden="1" x14ac:dyDescent="0.25">
      <c r="B325" s="6">
        <v>2125.17</v>
      </c>
      <c r="C325" s="6">
        <v>2311.5700000000002</v>
      </c>
      <c r="D325" s="6">
        <v>2703.75</v>
      </c>
      <c r="E325" s="6">
        <v>2842.53</v>
      </c>
      <c r="F325" s="6">
        <v>2541.98</v>
      </c>
      <c r="G325" s="6">
        <v>2280.4299999999998</v>
      </c>
      <c r="H325" s="6">
        <v>2274.2600000000002</v>
      </c>
      <c r="I325" s="6">
        <v>2044.7</v>
      </c>
      <c r="J325" s="6">
        <v>2308.65</v>
      </c>
      <c r="K325" s="6">
        <v>1971.27</v>
      </c>
      <c r="L325" s="6">
        <v>1861.74</v>
      </c>
      <c r="M325" s="6">
        <v>1915.41</v>
      </c>
      <c r="N325" s="6">
        <v>1818.2</v>
      </c>
      <c r="O325" s="6">
        <v>1919.89</v>
      </c>
    </row>
    <row r="326" spans="2:15" hidden="1" x14ac:dyDescent="0.25">
      <c r="B326" s="6">
        <v>2125.31</v>
      </c>
      <c r="C326" s="6">
        <v>2314.33</v>
      </c>
      <c r="D326" s="6">
        <v>2703.75</v>
      </c>
      <c r="E326" s="6">
        <v>2842.53</v>
      </c>
      <c r="F326" s="6">
        <v>2541.98</v>
      </c>
      <c r="G326" s="6">
        <v>2278.23</v>
      </c>
      <c r="H326" s="6">
        <v>2276.37</v>
      </c>
      <c r="I326" s="6">
        <v>2040.35</v>
      </c>
      <c r="J326" s="6">
        <v>2308.65</v>
      </c>
      <c r="K326" s="6">
        <v>1971.27</v>
      </c>
      <c r="L326" s="6">
        <v>1880.98</v>
      </c>
      <c r="M326" s="6">
        <v>1912.2</v>
      </c>
      <c r="N326" s="6">
        <v>1822.61</v>
      </c>
      <c r="O326" s="6">
        <v>1919.89</v>
      </c>
    </row>
    <row r="327" spans="2:15" hidden="1" x14ac:dyDescent="0.25">
      <c r="B327" s="6">
        <v>2121.64</v>
      </c>
      <c r="C327" s="6">
        <v>2314.33</v>
      </c>
      <c r="D327" s="6">
        <v>2703.75</v>
      </c>
      <c r="E327" s="6">
        <v>2842.53</v>
      </c>
      <c r="F327" s="6">
        <v>2535.89</v>
      </c>
      <c r="G327" s="6">
        <v>2277.9899999999998</v>
      </c>
      <c r="H327" s="6">
        <v>2285.65</v>
      </c>
      <c r="I327" s="6">
        <v>2040.35</v>
      </c>
      <c r="J327" s="6">
        <v>2308.65</v>
      </c>
      <c r="K327" s="6">
        <v>1966.22</v>
      </c>
      <c r="L327" s="6">
        <v>1875.78</v>
      </c>
      <c r="M327" s="6">
        <v>1910.83</v>
      </c>
      <c r="N327" s="6">
        <v>1823.46</v>
      </c>
      <c r="O327" s="6">
        <v>1919.89</v>
      </c>
    </row>
    <row r="328" spans="2:15" hidden="1" x14ac:dyDescent="0.25">
      <c r="B328" s="6">
        <v>2122.63</v>
      </c>
      <c r="C328" s="6">
        <v>2314.33</v>
      </c>
      <c r="D328" s="6">
        <v>2679.96</v>
      </c>
      <c r="E328" s="6">
        <v>2831.97</v>
      </c>
      <c r="F328" s="6">
        <v>2523.41</v>
      </c>
      <c r="G328" s="6">
        <v>2277.73</v>
      </c>
      <c r="H328" s="6">
        <v>2285.65</v>
      </c>
      <c r="I328" s="6">
        <v>2040.35</v>
      </c>
      <c r="J328" s="6">
        <v>2308.65</v>
      </c>
      <c r="K328" s="6">
        <v>1953.45</v>
      </c>
      <c r="L328" s="6">
        <v>1865.82</v>
      </c>
      <c r="M328" s="6">
        <v>1917.45</v>
      </c>
      <c r="N328" s="6">
        <v>1823.46</v>
      </c>
      <c r="O328" s="6">
        <v>1915.37</v>
      </c>
    </row>
    <row r="329" spans="2:15" hidden="1" x14ac:dyDescent="0.25">
      <c r="B329" s="6">
        <v>2122.63</v>
      </c>
      <c r="C329" s="6">
        <v>2310.9</v>
      </c>
      <c r="D329" s="6">
        <v>2683.04</v>
      </c>
      <c r="E329" s="6">
        <v>2826.6</v>
      </c>
      <c r="F329" s="6">
        <v>2515.3200000000002</v>
      </c>
      <c r="G329" s="6">
        <v>2277.73</v>
      </c>
      <c r="H329" s="6">
        <v>2285.65</v>
      </c>
      <c r="I329" s="6">
        <v>2054.3000000000002</v>
      </c>
      <c r="J329" s="6">
        <v>2329.9</v>
      </c>
      <c r="K329" s="6">
        <v>1962.33</v>
      </c>
      <c r="L329" s="6">
        <v>1875.39</v>
      </c>
      <c r="M329" s="6">
        <v>1917.45</v>
      </c>
      <c r="N329" s="6">
        <v>1823.46</v>
      </c>
      <c r="O329" s="6">
        <v>1919.2</v>
      </c>
    </row>
    <row r="330" spans="2:15" hidden="1" x14ac:dyDescent="0.25">
      <c r="B330" s="6">
        <v>2122.63</v>
      </c>
      <c r="C330" s="6">
        <v>2314.86</v>
      </c>
      <c r="D330" s="6">
        <v>2671.7</v>
      </c>
      <c r="E330" s="6">
        <v>2831.1</v>
      </c>
      <c r="F330" s="6">
        <v>2517.86</v>
      </c>
      <c r="G330" s="6">
        <v>2277.73</v>
      </c>
      <c r="H330" s="6">
        <v>2283.9899999999998</v>
      </c>
      <c r="I330" s="6">
        <v>2056.2800000000002</v>
      </c>
      <c r="J330" s="6">
        <v>2342.1799999999998</v>
      </c>
      <c r="K330" s="6">
        <v>1974.47</v>
      </c>
      <c r="L330" s="6">
        <v>1875.39</v>
      </c>
      <c r="M330" s="6">
        <v>1917.45</v>
      </c>
      <c r="N330" s="6">
        <v>1817.67</v>
      </c>
      <c r="O330" s="6">
        <v>1923.19</v>
      </c>
    </row>
    <row r="331" spans="2:15" hidden="1" x14ac:dyDescent="0.25">
      <c r="B331" s="6">
        <v>2122.61</v>
      </c>
      <c r="C331" s="6">
        <v>2319.34</v>
      </c>
      <c r="D331" s="6">
        <v>2666.41</v>
      </c>
      <c r="E331" s="6">
        <v>2836.45</v>
      </c>
      <c r="F331" s="6">
        <v>2517.86</v>
      </c>
      <c r="G331" s="6">
        <v>2276.64</v>
      </c>
      <c r="H331" s="6">
        <v>2282.67</v>
      </c>
      <c r="I331" s="6">
        <v>2074.6</v>
      </c>
      <c r="J331" s="6">
        <v>2359.2600000000002</v>
      </c>
      <c r="K331" s="6">
        <v>1974.47</v>
      </c>
      <c r="L331" s="6">
        <v>1875.39</v>
      </c>
      <c r="M331" s="6">
        <v>1928.47</v>
      </c>
      <c r="N331" s="6">
        <v>1815.58</v>
      </c>
      <c r="O331" s="6">
        <v>1932.42</v>
      </c>
    </row>
    <row r="332" spans="2:15" hidden="1" x14ac:dyDescent="0.25">
      <c r="B332" s="6">
        <v>2124.16</v>
      </c>
      <c r="C332" s="6">
        <v>2317.5700000000002</v>
      </c>
      <c r="D332" s="6">
        <v>2687.25</v>
      </c>
      <c r="E332" s="6">
        <v>2836.45</v>
      </c>
      <c r="F332" s="6">
        <v>2517.86</v>
      </c>
      <c r="G332" s="6">
        <v>2278.48</v>
      </c>
      <c r="H332" s="6">
        <v>2283.33</v>
      </c>
      <c r="I332" s="6">
        <v>2074.6</v>
      </c>
      <c r="J332" s="6">
        <v>2355.71</v>
      </c>
      <c r="K332" s="6">
        <v>1974.47</v>
      </c>
      <c r="L332" s="6">
        <v>1882</v>
      </c>
      <c r="M332" s="6">
        <v>1925.39</v>
      </c>
      <c r="N332" s="6">
        <v>1815.76</v>
      </c>
      <c r="O332" s="6">
        <v>1929.13</v>
      </c>
    </row>
    <row r="333" spans="2:15" hidden="1" x14ac:dyDescent="0.25">
      <c r="B333" s="6">
        <v>2131.7600000000002</v>
      </c>
      <c r="C333" s="6">
        <v>2316.4</v>
      </c>
      <c r="D333" s="6">
        <v>2687.25</v>
      </c>
      <c r="E333" s="6">
        <v>2836.45</v>
      </c>
      <c r="F333" s="6">
        <v>2521.81</v>
      </c>
      <c r="G333" s="6">
        <v>2277.92</v>
      </c>
      <c r="H333" s="6">
        <v>2283.33</v>
      </c>
      <c r="I333" s="6">
        <v>2088.2399999999998</v>
      </c>
      <c r="J333" s="6">
        <v>2355.71</v>
      </c>
      <c r="K333" s="6">
        <v>1964.92</v>
      </c>
      <c r="L333" s="6">
        <v>1892.84</v>
      </c>
      <c r="M333" s="6">
        <v>1932.63</v>
      </c>
      <c r="N333" s="6">
        <v>1815.76</v>
      </c>
      <c r="O333" s="6">
        <v>1929.13</v>
      </c>
    </row>
    <row r="334" spans="2:15" hidden="1" x14ac:dyDescent="0.25">
      <c r="B334" s="6">
        <v>2141.14</v>
      </c>
      <c r="C334" s="6">
        <v>2316.4</v>
      </c>
      <c r="D334" s="6">
        <v>2687.25</v>
      </c>
      <c r="E334" s="6">
        <v>2838.02</v>
      </c>
      <c r="F334" s="6">
        <v>2509.79</v>
      </c>
      <c r="G334" s="6">
        <v>2277.92</v>
      </c>
      <c r="H334" s="6">
        <v>2298.52</v>
      </c>
      <c r="I334" s="6">
        <v>2088.2399999999998</v>
      </c>
      <c r="J334" s="6">
        <v>2355.71</v>
      </c>
      <c r="K334" s="6">
        <v>1969.01</v>
      </c>
      <c r="L334" s="6">
        <v>1889.11</v>
      </c>
      <c r="M334" s="6">
        <v>1932.63</v>
      </c>
      <c r="N334" s="6">
        <v>1820.18</v>
      </c>
      <c r="O334" s="6">
        <v>1929.13</v>
      </c>
    </row>
    <row r="335" spans="2:15" hidden="1" x14ac:dyDescent="0.25">
      <c r="B335" s="6">
        <v>2141.91</v>
      </c>
      <c r="C335" s="6">
        <v>2316.4</v>
      </c>
      <c r="D335" s="6">
        <v>2716.95</v>
      </c>
      <c r="E335" s="6">
        <v>2839.2</v>
      </c>
      <c r="F335" s="6">
        <v>2501.88</v>
      </c>
      <c r="G335" s="6">
        <v>2275.4</v>
      </c>
      <c r="H335" s="6">
        <v>2298.52</v>
      </c>
      <c r="I335" s="6">
        <v>2088.2399999999998</v>
      </c>
      <c r="J335" s="6">
        <v>2314.7199999999998</v>
      </c>
      <c r="K335" s="6">
        <v>1974.14</v>
      </c>
      <c r="L335" s="6">
        <v>1889.11</v>
      </c>
      <c r="M335" s="6">
        <v>1948.48</v>
      </c>
      <c r="N335" s="6">
        <v>1820.18</v>
      </c>
      <c r="O335" s="6">
        <v>1926.99</v>
      </c>
    </row>
    <row r="336" spans="2:15" hidden="1" x14ac:dyDescent="0.25">
      <c r="B336" s="6">
        <v>2141.91</v>
      </c>
      <c r="C336" s="6">
        <v>2313.2600000000002</v>
      </c>
      <c r="D336" s="6">
        <v>2735.04</v>
      </c>
      <c r="E336" s="6">
        <v>2838.7</v>
      </c>
      <c r="F336" s="6">
        <v>2501.88</v>
      </c>
      <c r="G336" s="6">
        <v>2275.4</v>
      </c>
      <c r="H336" s="6">
        <v>2298.52</v>
      </c>
      <c r="I336" s="6">
        <v>2089.11</v>
      </c>
      <c r="J336" s="6">
        <v>2307.37</v>
      </c>
      <c r="K336" s="6">
        <v>1974.14</v>
      </c>
      <c r="L336" s="6">
        <v>1906.69</v>
      </c>
      <c r="M336" s="6">
        <v>1948.48</v>
      </c>
      <c r="N336" s="6">
        <v>1820.18</v>
      </c>
      <c r="O336" s="6">
        <v>1926.74</v>
      </c>
    </row>
    <row r="337" spans="2:15" hidden="1" x14ac:dyDescent="0.25">
      <c r="B337" s="6">
        <v>2141.91</v>
      </c>
      <c r="C337" s="6">
        <v>2312.9</v>
      </c>
      <c r="D337" s="6">
        <v>2754.67</v>
      </c>
      <c r="E337" s="6">
        <v>2838.7</v>
      </c>
      <c r="F337" s="6">
        <v>2484.36</v>
      </c>
      <c r="G337" s="6">
        <v>2275.4</v>
      </c>
      <c r="H337" s="6">
        <v>2320.64</v>
      </c>
      <c r="I337" s="6">
        <v>2094.7399999999998</v>
      </c>
      <c r="J337" s="6">
        <v>2324.1</v>
      </c>
      <c r="K337" s="6">
        <v>1997.47</v>
      </c>
      <c r="L337" s="6">
        <v>1906.69</v>
      </c>
      <c r="M337" s="6">
        <v>1948.48</v>
      </c>
      <c r="N337" s="6">
        <v>1824.12</v>
      </c>
      <c r="O337" s="6">
        <v>1928.25</v>
      </c>
    </row>
    <row r="338" spans="2:15" hidden="1" x14ac:dyDescent="0.25">
      <c r="B338" s="6">
        <v>2158.0500000000002</v>
      </c>
      <c r="C338" s="6">
        <v>2310.9699999999998</v>
      </c>
      <c r="D338" s="6">
        <v>2758.28</v>
      </c>
      <c r="E338" s="6">
        <v>2836.05</v>
      </c>
      <c r="F338" s="6">
        <v>2484.36</v>
      </c>
      <c r="G338" s="6">
        <v>2273.08</v>
      </c>
      <c r="H338" s="6">
        <v>2317.35</v>
      </c>
      <c r="I338" s="6">
        <v>2066.81</v>
      </c>
      <c r="J338" s="6">
        <v>2324.1</v>
      </c>
      <c r="K338" s="6">
        <v>1997.47</v>
      </c>
      <c r="L338" s="6">
        <v>1906.69</v>
      </c>
      <c r="M338" s="6">
        <v>1946.28</v>
      </c>
      <c r="N338" s="6">
        <v>1823.54</v>
      </c>
      <c r="O338" s="6">
        <v>1928.25</v>
      </c>
    </row>
    <row r="339" spans="2:15" hidden="1" x14ac:dyDescent="0.25">
      <c r="B339" s="6">
        <v>2169.8200000000002</v>
      </c>
      <c r="C339" s="6">
        <v>2308.59</v>
      </c>
      <c r="D339" s="6">
        <v>2784.21</v>
      </c>
      <c r="E339" s="6">
        <v>2836.05</v>
      </c>
      <c r="F339" s="6">
        <v>2484.36</v>
      </c>
      <c r="G339" s="6">
        <v>2274.04</v>
      </c>
      <c r="H339" s="6">
        <v>2300.42</v>
      </c>
      <c r="I339" s="6">
        <v>2060.42</v>
      </c>
      <c r="J339" s="6">
        <v>2318</v>
      </c>
      <c r="K339" s="6">
        <v>1997.47</v>
      </c>
      <c r="L339" s="6">
        <v>1916.96</v>
      </c>
      <c r="M339" s="6">
        <v>1967.18</v>
      </c>
      <c r="N339" s="6">
        <v>1825.08</v>
      </c>
      <c r="O339" s="6">
        <v>1931.88</v>
      </c>
    </row>
    <row r="340" spans="2:15" hidden="1" x14ac:dyDescent="0.25">
      <c r="B340" s="6">
        <v>2172.84</v>
      </c>
      <c r="C340" s="6">
        <v>2303.35</v>
      </c>
      <c r="D340" s="6">
        <v>2784.21</v>
      </c>
      <c r="E340" s="6">
        <v>2836.05</v>
      </c>
      <c r="F340" s="6">
        <v>2479.1</v>
      </c>
      <c r="G340" s="6">
        <v>2274.71</v>
      </c>
      <c r="H340" s="6">
        <v>2295.9899999999998</v>
      </c>
      <c r="I340" s="6">
        <v>2043.11</v>
      </c>
      <c r="J340" s="6">
        <v>2318</v>
      </c>
      <c r="K340" s="6">
        <v>1998.45</v>
      </c>
      <c r="L340" s="6">
        <v>1932.63</v>
      </c>
      <c r="M340" s="6">
        <v>1948.51</v>
      </c>
      <c r="N340" s="6">
        <v>1817.93</v>
      </c>
      <c r="O340" s="6">
        <v>1931.88</v>
      </c>
    </row>
    <row r="341" spans="2:15" hidden="1" x14ac:dyDescent="0.25">
      <c r="B341" s="6">
        <v>2168.6</v>
      </c>
      <c r="C341" s="6">
        <v>2303.35</v>
      </c>
      <c r="D341" s="6">
        <v>2784.21</v>
      </c>
      <c r="E341" s="6">
        <v>2829.08</v>
      </c>
      <c r="F341" s="6">
        <v>2479.1799999999998</v>
      </c>
      <c r="G341" s="6">
        <v>2272.9499999999998</v>
      </c>
      <c r="H341" s="6">
        <v>2293.42</v>
      </c>
      <c r="I341" s="6">
        <v>2043.11</v>
      </c>
      <c r="J341" s="6">
        <v>2318</v>
      </c>
      <c r="K341" s="6">
        <v>1990.29</v>
      </c>
      <c r="L341" s="6">
        <v>1933.58</v>
      </c>
      <c r="M341" s="6">
        <v>1949.56</v>
      </c>
      <c r="N341" s="6">
        <v>1813.72</v>
      </c>
      <c r="O341" s="6">
        <v>1931.88</v>
      </c>
    </row>
    <row r="342" spans="2:15" hidden="1" x14ac:dyDescent="0.25">
      <c r="B342" s="6">
        <v>2174.85</v>
      </c>
      <c r="C342" s="6">
        <v>2303.35</v>
      </c>
      <c r="D342" s="6">
        <v>2812.94</v>
      </c>
      <c r="E342" s="6">
        <v>2817.14</v>
      </c>
      <c r="F342" s="6">
        <v>2472.12</v>
      </c>
      <c r="G342" s="6">
        <v>2274.39</v>
      </c>
      <c r="H342" s="6">
        <v>2293.42</v>
      </c>
      <c r="I342" s="6">
        <v>2043.11</v>
      </c>
      <c r="J342" s="6">
        <v>2320.12</v>
      </c>
      <c r="K342" s="6">
        <v>1990.8</v>
      </c>
      <c r="L342" s="6">
        <v>1920</v>
      </c>
      <c r="M342" s="6">
        <v>1938.83</v>
      </c>
      <c r="N342" s="6">
        <v>1813.72</v>
      </c>
      <c r="O342" s="6">
        <v>1934.16</v>
      </c>
    </row>
    <row r="343" spans="2:15" hidden="1" x14ac:dyDescent="0.25">
      <c r="B343" s="6">
        <v>2174.85</v>
      </c>
      <c r="C343" s="6">
        <v>2304.13</v>
      </c>
      <c r="D343" s="6">
        <v>2826.1</v>
      </c>
      <c r="E343" s="6">
        <v>2815.19</v>
      </c>
      <c r="F343" s="6">
        <v>2481.9299999999998</v>
      </c>
      <c r="G343" s="6">
        <v>2274.39</v>
      </c>
      <c r="H343" s="6">
        <v>2293.42</v>
      </c>
      <c r="I343" s="6">
        <v>2052.1799999999998</v>
      </c>
      <c r="J343" s="6">
        <v>2315.35</v>
      </c>
      <c r="K343" s="6">
        <v>1989.94</v>
      </c>
      <c r="L343" s="6">
        <v>1896.73</v>
      </c>
      <c r="M343" s="6">
        <v>1938.83</v>
      </c>
      <c r="N343" s="6">
        <v>1813.72</v>
      </c>
      <c r="O343" s="6">
        <v>1941.01</v>
      </c>
    </row>
    <row r="344" spans="2:15" hidden="1" x14ac:dyDescent="0.25">
      <c r="B344" s="6">
        <v>2174.85</v>
      </c>
      <c r="C344" s="6">
        <v>2314.7600000000002</v>
      </c>
      <c r="D344" s="6">
        <v>2806.63</v>
      </c>
      <c r="E344" s="6">
        <v>2815.33</v>
      </c>
      <c r="F344" s="6">
        <v>2475.23</v>
      </c>
      <c r="G344" s="6">
        <v>2274.39</v>
      </c>
      <c r="H344" s="6">
        <v>2292.63</v>
      </c>
      <c r="I344" s="6">
        <v>2057.4</v>
      </c>
      <c r="J344" s="6">
        <v>2317.48</v>
      </c>
      <c r="K344" s="6">
        <v>2003.94</v>
      </c>
      <c r="L344" s="6">
        <v>1896.73</v>
      </c>
      <c r="M344" s="6">
        <v>1938.83</v>
      </c>
      <c r="N344" s="6">
        <v>1813.73</v>
      </c>
      <c r="O344" s="6">
        <v>1948.48</v>
      </c>
    </row>
    <row r="345" spans="2:15" hidden="1" x14ac:dyDescent="0.25">
      <c r="B345" s="6">
        <v>2180.3000000000002</v>
      </c>
      <c r="C345" s="6">
        <v>2315.36</v>
      </c>
      <c r="D345" s="6">
        <v>2788.72</v>
      </c>
      <c r="E345" s="6">
        <v>2808.42</v>
      </c>
      <c r="F345" s="6">
        <v>2475.23</v>
      </c>
      <c r="G345" s="6">
        <v>2274.1</v>
      </c>
      <c r="H345" s="6">
        <v>2278.9699999999998</v>
      </c>
      <c r="I345" s="6">
        <v>2036.6</v>
      </c>
      <c r="J345" s="6">
        <v>2323.2800000000002</v>
      </c>
      <c r="K345" s="6">
        <v>2003.94</v>
      </c>
      <c r="L345" s="6">
        <v>1896.73</v>
      </c>
      <c r="M345" s="6">
        <v>1936.29</v>
      </c>
      <c r="N345" s="6">
        <v>1813.57</v>
      </c>
      <c r="O345" s="6">
        <v>1940.26</v>
      </c>
    </row>
    <row r="346" spans="2:15" hidden="1" x14ac:dyDescent="0.25">
      <c r="B346" s="6">
        <v>2184.1799999999998</v>
      </c>
      <c r="C346" s="6">
        <v>2314.89</v>
      </c>
      <c r="D346" s="6">
        <v>2782.4</v>
      </c>
      <c r="E346" s="6">
        <v>2808.42</v>
      </c>
      <c r="F346" s="6">
        <v>2475.23</v>
      </c>
      <c r="G346" s="6">
        <v>2274.19</v>
      </c>
      <c r="H346" s="6">
        <v>2279.8200000000002</v>
      </c>
      <c r="I346" s="6">
        <v>2023.18</v>
      </c>
      <c r="J346" s="6">
        <v>2333.54</v>
      </c>
      <c r="K346" s="6">
        <v>2003.94</v>
      </c>
      <c r="L346" s="6">
        <v>1889.75</v>
      </c>
      <c r="M346" s="6">
        <v>1936.11</v>
      </c>
      <c r="N346" s="6">
        <v>1811.05</v>
      </c>
      <c r="O346" s="6">
        <v>1936.33</v>
      </c>
    </row>
    <row r="347" spans="2:15" hidden="1" x14ac:dyDescent="0.25">
      <c r="B347" s="6">
        <v>2174.29</v>
      </c>
      <c r="C347" s="6">
        <v>2310.9</v>
      </c>
      <c r="D347" s="6">
        <v>2782.4</v>
      </c>
      <c r="E347" s="6">
        <v>2808.42</v>
      </c>
      <c r="F347" s="6">
        <v>2466.71</v>
      </c>
      <c r="G347" s="6">
        <v>2274.06</v>
      </c>
      <c r="H347" s="6">
        <v>2280.5</v>
      </c>
      <c r="I347" s="6">
        <v>2016.77</v>
      </c>
      <c r="J347" s="6">
        <v>2333.54</v>
      </c>
      <c r="K347" s="6">
        <v>2009.45</v>
      </c>
      <c r="L347" s="6">
        <v>1880.82</v>
      </c>
      <c r="M347" s="6">
        <v>1930.57</v>
      </c>
      <c r="N347" s="6">
        <v>1803.69</v>
      </c>
      <c r="O347" s="6">
        <v>1936.33</v>
      </c>
    </row>
    <row r="348" spans="2:15" hidden="1" x14ac:dyDescent="0.25">
      <c r="B348" s="6">
        <v>2176.33</v>
      </c>
      <c r="C348" s="6">
        <v>2310.9</v>
      </c>
      <c r="D348" s="6">
        <v>2782.4</v>
      </c>
      <c r="E348" s="6">
        <v>2808.42</v>
      </c>
      <c r="F348" s="6">
        <v>2455.12</v>
      </c>
      <c r="G348" s="6">
        <v>2274.06</v>
      </c>
      <c r="H348" s="6">
        <v>2280.5</v>
      </c>
      <c r="I348" s="6">
        <v>2016.77</v>
      </c>
      <c r="J348" s="6">
        <v>2333.54</v>
      </c>
      <c r="K348" s="6">
        <v>2009.45</v>
      </c>
      <c r="L348" s="6">
        <v>1880.82</v>
      </c>
      <c r="M348" s="6">
        <v>1930.57</v>
      </c>
      <c r="N348" s="6">
        <v>1797.45</v>
      </c>
      <c r="O348" s="6">
        <v>1936.33</v>
      </c>
    </row>
    <row r="349" spans="2:15" hidden="1" x14ac:dyDescent="0.25">
      <c r="B349" s="6">
        <v>2176.33</v>
      </c>
      <c r="C349" s="6">
        <v>2310.9</v>
      </c>
      <c r="D349" s="6">
        <v>2815</v>
      </c>
      <c r="E349" s="6">
        <v>2822.78</v>
      </c>
      <c r="F349" s="6">
        <v>2455.12</v>
      </c>
      <c r="G349" s="6">
        <v>2275.09</v>
      </c>
      <c r="H349" s="6">
        <v>2280.5</v>
      </c>
      <c r="I349" s="6">
        <v>2016.77</v>
      </c>
      <c r="J349" s="6">
        <v>2333.54</v>
      </c>
      <c r="K349" s="6">
        <v>2016.73</v>
      </c>
      <c r="L349" s="6">
        <v>1902.72</v>
      </c>
      <c r="M349" s="6">
        <v>1927.1</v>
      </c>
      <c r="N349" s="6">
        <v>1797.45</v>
      </c>
      <c r="O349" s="6">
        <v>1932.71</v>
      </c>
    </row>
    <row r="350" spans="2:15" hidden="1" x14ac:dyDescent="0.25">
      <c r="B350" s="6">
        <v>2176.33</v>
      </c>
      <c r="C350" s="6">
        <v>2308.41</v>
      </c>
      <c r="D350" s="6">
        <v>2816.42</v>
      </c>
      <c r="E350" s="6">
        <v>2815.45</v>
      </c>
      <c r="F350" s="6">
        <v>2464.19</v>
      </c>
      <c r="G350" s="6">
        <v>2275.09</v>
      </c>
      <c r="H350" s="6">
        <v>2280.5</v>
      </c>
      <c r="I350" s="6">
        <v>2009.83</v>
      </c>
      <c r="J350" s="6">
        <v>2311.6999999999998</v>
      </c>
      <c r="K350" s="6">
        <v>2016.17</v>
      </c>
      <c r="L350" s="6">
        <v>1911.87</v>
      </c>
      <c r="M350" s="6">
        <v>1927.1</v>
      </c>
      <c r="N350" s="6">
        <v>1797.45</v>
      </c>
      <c r="O350" s="6">
        <v>1933.52</v>
      </c>
    </row>
    <row r="351" spans="2:15" hidden="1" x14ac:dyDescent="0.25">
      <c r="B351" s="6">
        <v>2176.33</v>
      </c>
      <c r="C351" s="6">
        <v>2306.56</v>
      </c>
      <c r="D351" s="6">
        <v>2801.01</v>
      </c>
      <c r="E351" s="6">
        <v>2808.31</v>
      </c>
      <c r="F351" s="6">
        <v>2440.7199999999998</v>
      </c>
      <c r="G351" s="6">
        <v>2275.09</v>
      </c>
      <c r="H351" s="6">
        <v>2272.09</v>
      </c>
      <c r="I351" s="6">
        <v>2005.82</v>
      </c>
      <c r="J351" s="6">
        <v>2302.9299999999998</v>
      </c>
      <c r="K351" s="6">
        <v>2000.54</v>
      </c>
      <c r="L351" s="6">
        <v>1911.87</v>
      </c>
      <c r="M351" s="6">
        <v>1927.1</v>
      </c>
      <c r="N351" s="6">
        <v>1799.4</v>
      </c>
      <c r="O351" s="6">
        <v>1935.61</v>
      </c>
    </row>
    <row r="352" spans="2:15" hidden="1" x14ac:dyDescent="0.25">
      <c r="B352" s="6">
        <v>2175.5700000000002</v>
      </c>
      <c r="C352" s="6">
        <v>2307.12</v>
      </c>
      <c r="D352" s="6">
        <v>2793.16</v>
      </c>
      <c r="E352" s="6">
        <v>2812.81</v>
      </c>
      <c r="F352" s="6">
        <v>2440.7199999999998</v>
      </c>
      <c r="G352" s="6">
        <v>2275.4699999999998</v>
      </c>
      <c r="H352" s="6">
        <v>2272.27</v>
      </c>
      <c r="I352" s="6">
        <v>2003.9</v>
      </c>
      <c r="J352" s="6">
        <v>2278.29</v>
      </c>
      <c r="K352" s="6">
        <v>2000.54</v>
      </c>
      <c r="L352" s="6">
        <v>1911.87</v>
      </c>
      <c r="M352" s="6">
        <v>1932.3</v>
      </c>
      <c r="N352" s="6">
        <v>1801.5</v>
      </c>
      <c r="O352" s="6">
        <v>1935.89</v>
      </c>
    </row>
    <row r="353" spans="2:15" hidden="1" x14ac:dyDescent="0.25">
      <c r="B353" s="6">
        <v>2183.08</v>
      </c>
      <c r="C353" s="6">
        <v>2312</v>
      </c>
      <c r="D353" s="6">
        <v>2808.16</v>
      </c>
      <c r="E353" s="6">
        <v>2812.81</v>
      </c>
      <c r="F353" s="6">
        <v>2440.7199999999998</v>
      </c>
      <c r="G353" s="6">
        <v>2275.33</v>
      </c>
      <c r="H353" s="6">
        <v>2272.75</v>
      </c>
      <c r="I353" s="6">
        <v>2017.36</v>
      </c>
      <c r="J353" s="6">
        <v>2273.2399999999998</v>
      </c>
      <c r="K353" s="6">
        <v>2000.54</v>
      </c>
      <c r="L353" s="6">
        <v>1894.12</v>
      </c>
      <c r="M353" s="6">
        <v>1929.01</v>
      </c>
      <c r="N353" s="6">
        <v>1796.31</v>
      </c>
      <c r="O353" s="6">
        <v>1930.87</v>
      </c>
    </row>
    <row r="354" spans="2:15" hidden="1" x14ac:dyDescent="0.25">
      <c r="B354" s="6">
        <v>2186.87</v>
      </c>
      <c r="C354" s="6">
        <v>2318.67</v>
      </c>
      <c r="D354" s="6">
        <v>2808.16</v>
      </c>
      <c r="E354" s="6">
        <v>2812.81</v>
      </c>
      <c r="F354" s="6">
        <v>2416.29</v>
      </c>
      <c r="G354" s="6">
        <v>2275.4499999999998</v>
      </c>
      <c r="H354" s="6">
        <v>2270.1799999999998</v>
      </c>
      <c r="I354" s="6">
        <v>2009.85</v>
      </c>
      <c r="J354" s="6">
        <v>2273.2399999999998</v>
      </c>
      <c r="K354" s="6">
        <v>1992.1</v>
      </c>
      <c r="L354" s="6">
        <v>1899.89</v>
      </c>
      <c r="M354" s="6">
        <v>1937.6</v>
      </c>
      <c r="N354" s="6">
        <v>1795.05</v>
      </c>
      <c r="O354" s="6">
        <v>1930.87</v>
      </c>
    </row>
    <row r="355" spans="2:15" hidden="1" x14ac:dyDescent="0.25">
      <c r="B355" s="6">
        <v>2184.7600000000002</v>
      </c>
      <c r="C355" s="6">
        <v>2318.67</v>
      </c>
      <c r="D355" s="6">
        <v>2808.16</v>
      </c>
      <c r="E355" s="6">
        <v>2807.25</v>
      </c>
      <c r="F355" s="6">
        <v>2385.1</v>
      </c>
      <c r="G355" s="6">
        <v>2276.6999999999998</v>
      </c>
      <c r="H355" s="6">
        <v>2262.15</v>
      </c>
      <c r="I355" s="6">
        <v>2009.85</v>
      </c>
      <c r="J355" s="6">
        <v>2273.2399999999998</v>
      </c>
      <c r="K355" s="6">
        <v>2001.86</v>
      </c>
      <c r="L355" s="6">
        <v>1905.84</v>
      </c>
      <c r="M355" s="6">
        <v>1935.96</v>
      </c>
      <c r="N355" s="6">
        <v>1798.37</v>
      </c>
      <c r="O355" s="6">
        <v>1930.87</v>
      </c>
    </row>
    <row r="356" spans="2:15" hidden="1" x14ac:dyDescent="0.25">
      <c r="B356" s="6">
        <v>2175.91</v>
      </c>
      <c r="C356" s="6">
        <v>2318.67</v>
      </c>
      <c r="D356" s="6">
        <v>2807.61</v>
      </c>
      <c r="E356" s="6">
        <v>2793.06</v>
      </c>
      <c r="F356" s="6">
        <v>2376.37</v>
      </c>
      <c r="G356" s="6">
        <v>2277.85</v>
      </c>
      <c r="H356" s="6">
        <v>2262.15</v>
      </c>
      <c r="I356" s="6">
        <v>2009.85</v>
      </c>
      <c r="J356" s="6">
        <v>2254.5</v>
      </c>
      <c r="K356" s="6">
        <v>2005.09</v>
      </c>
      <c r="L356" s="6">
        <v>1916.09</v>
      </c>
      <c r="M356" s="6">
        <v>1935.64</v>
      </c>
      <c r="N356" s="6">
        <v>1798.37</v>
      </c>
      <c r="O356" s="6">
        <v>1934.95</v>
      </c>
    </row>
    <row r="357" spans="2:15" hidden="1" x14ac:dyDescent="0.25">
      <c r="B357" s="6">
        <v>2175.91</v>
      </c>
      <c r="C357" s="6">
        <v>2310.58</v>
      </c>
      <c r="D357" s="6">
        <v>2805.55</v>
      </c>
      <c r="E357" s="6">
        <v>2795.21</v>
      </c>
      <c r="F357" s="6">
        <v>2365.75</v>
      </c>
      <c r="G357" s="6">
        <v>2277.85</v>
      </c>
      <c r="H357" s="6">
        <v>2262.15</v>
      </c>
      <c r="I357" s="6">
        <v>2006.48</v>
      </c>
      <c r="J357" s="6">
        <v>2223.3000000000002</v>
      </c>
      <c r="K357" s="6">
        <v>2015.74</v>
      </c>
      <c r="L357" s="6">
        <v>1923.13</v>
      </c>
      <c r="M357" s="6">
        <v>1935.64</v>
      </c>
      <c r="N357" s="6">
        <v>1798.37</v>
      </c>
      <c r="O357" s="6">
        <v>1936.14</v>
      </c>
    </row>
    <row r="358" spans="2:15" hidden="1" x14ac:dyDescent="0.25">
      <c r="B358" s="6">
        <v>2175.91</v>
      </c>
      <c r="C358" s="6">
        <v>2306.8200000000002</v>
      </c>
      <c r="D358" s="6">
        <v>2818.81</v>
      </c>
      <c r="E358" s="6">
        <v>2801.67</v>
      </c>
      <c r="F358" s="6">
        <v>2361.46</v>
      </c>
      <c r="G358" s="6">
        <v>2277.85</v>
      </c>
      <c r="H358" s="6">
        <v>2255.38</v>
      </c>
      <c r="I358" s="6">
        <v>2007.98</v>
      </c>
      <c r="J358" s="6">
        <v>2173.86</v>
      </c>
      <c r="K358" s="6">
        <v>2025.85</v>
      </c>
      <c r="L358" s="6">
        <v>1923.13</v>
      </c>
      <c r="M358" s="6">
        <v>1935.64</v>
      </c>
      <c r="N358" s="6">
        <v>1796.98</v>
      </c>
      <c r="O358" s="6">
        <v>1945.6</v>
      </c>
    </row>
    <row r="359" spans="2:15" hidden="1" x14ac:dyDescent="0.25">
      <c r="B359" s="6">
        <v>2179.13</v>
      </c>
      <c r="C359" s="6">
        <v>2307.1</v>
      </c>
      <c r="D359" s="6">
        <v>2818.54</v>
      </c>
      <c r="E359" s="6">
        <v>2806.89</v>
      </c>
      <c r="F359" s="6">
        <v>2361.46</v>
      </c>
      <c r="G359" s="6">
        <v>2286.83</v>
      </c>
      <c r="H359" s="6">
        <v>2249.2800000000002</v>
      </c>
      <c r="I359" s="6">
        <v>2005.92</v>
      </c>
      <c r="J359" s="6">
        <v>2163.14</v>
      </c>
      <c r="K359" s="6">
        <v>2025.85</v>
      </c>
      <c r="L359" s="6">
        <v>1923.13</v>
      </c>
      <c r="M359" s="6">
        <v>1939.39</v>
      </c>
      <c r="N359" s="6">
        <v>1794.14</v>
      </c>
      <c r="O359" s="6">
        <v>1943.46</v>
      </c>
    </row>
    <row r="360" spans="2:15" hidden="1" x14ac:dyDescent="0.25">
      <c r="B360" s="6">
        <v>2187.17</v>
      </c>
      <c r="C360" s="6">
        <v>2306.88</v>
      </c>
      <c r="D360" s="6">
        <v>2814.71</v>
      </c>
      <c r="E360" s="6">
        <v>2806.89</v>
      </c>
      <c r="F360" s="6">
        <v>2361.46</v>
      </c>
      <c r="G360" s="6">
        <v>2286.46</v>
      </c>
      <c r="H360" s="6">
        <v>2234.36</v>
      </c>
      <c r="I360" s="6">
        <v>2000.58</v>
      </c>
      <c r="J360" s="6">
        <v>2167.35</v>
      </c>
      <c r="K360" s="6">
        <v>2025.85</v>
      </c>
      <c r="L360" s="6">
        <v>1928.71</v>
      </c>
      <c r="M360" s="6">
        <v>1932.08</v>
      </c>
      <c r="N360" s="6">
        <v>1790.46</v>
      </c>
      <c r="O360" s="6">
        <v>1935.93</v>
      </c>
    </row>
    <row r="361" spans="2:15" hidden="1" x14ac:dyDescent="0.25">
      <c r="B361" s="6">
        <v>2185.0500000000002</v>
      </c>
      <c r="C361" s="6">
        <v>2303.15</v>
      </c>
      <c r="D361" s="6">
        <v>2814.71</v>
      </c>
      <c r="E361" s="6">
        <v>2806.89</v>
      </c>
      <c r="F361" s="6">
        <v>2329.79</v>
      </c>
      <c r="G361" s="6">
        <v>2285.61</v>
      </c>
      <c r="H361" s="6">
        <v>2229.2800000000002</v>
      </c>
      <c r="I361" s="6">
        <v>1993.08</v>
      </c>
      <c r="J361" s="6">
        <v>2167.35</v>
      </c>
      <c r="K361" s="6">
        <v>2030.17</v>
      </c>
      <c r="L361" s="6">
        <v>1934.96</v>
      </c>
      <c r="M361" s="6">
        <v>1935.72</v>
      </c>
      <c r="N361" s="6">
        <v>1788.87</v>
      </c>
      <c r="O361" s="6">
        <v>1935.93</v>
      </c>
    </row>
    <row r="362" spans="2:15" hidden="1" x14ac:dyDescent="0.25">
      <c r="B362" s="6">
        <v>2187.02</v>
      </c>
      <c r="C362" s="6">
        <v>2303.15</v>
      </c>
      <c r="D362" s="6">
        <v>2814.71</v>
      </c>
      <c r="E362" s="6">
        <v>2809.09</v>
      </c>
      <c r="F362" s="6">
        <v>2316.12</v>
      </c>
      <c r="G362" s="6">
        <v>2283.4699999999998</v>
      </c>
      <c r="H362" s="6">
        <v>2228.7600000000002</v>
      </c>
      <c r="I362" s="6">
        <v>1993.08</v>
      </c>
      <c r="J362" s="6">
        <v>2167.35</v>
      </c>
      <c r="K362" s="6">
        <v>2054.1</v>
      </c>
      <c r="L362" s="6">
        <v>1934.44</v>
      </c>
      <c r="M362" s="6">
        <v>1927.71</v>
      </c>
      <c r="N362" s="6">
        <v>1779.79</v>
      </c>
      <c r="O362" s="6">
        <v>1935.93</v>
      </c>
    </row>
    <row r="363" spans="2:15" hidden="1" x14ac:dyDescent="0.25">
      <c r="B363" s="6">
        <v>2193.5700000000002</v>
      </c>
      <c r="C363" s="6">
        <v>2303.15</v>
      </c>
      <c r="D363" s="6">
        <v>2826.04</v>
      </c>
      <c r="E363" s="6">
        <v>2806.33</v>
      </c>
      <c r="F363" s="6">
        <v>2381.0300000000002</v>
      </c>
      <c r="G363" s="6">
        <v>2282.36</v>
      </c>
      <c r="H363" s="6">
        <v>2228.7600000000002</v>
      </c>
      <c r="I363" s="6">
        <v>1993.08</v>
      </c>
      <c r="J363" s="6">
        <v>2169.83</v>
      </c>
      <c r="K363" s="6">
        <v>2045.07</v>
      </c>
      <c r="L363" s="6">
        <v>1928.33</v>
      </c>
      <c r="M363" s="6">
        <v>1920.93</v>
      </c>
      <c r="N363" s="6">
        <v>1779.79</v>
      </c>
      <c r="O363" s="6">
        <v>1925.45</v>
      </c>
    </row>
    <row r="364" spans="2:15" hidden="1" x14ac:dyDescent="0.25">
      <c r="B364" s="6">
        <v>2193.5700000000002</v>
      </c>
      <c r="C364" s="6">
        <v>2297.59</v>
      </c>
      <c r="D364" s="6">
        <v>2823.95</v>
      </c>
      <c r="E364" s="6">
        <v>2796.89</v>
      </c>
      <c r="F364" s="6">
        <v>2404.4</v>
      </c>
      <c r="G364" s="6">
        <v>2282.36</v>
      </c>
      <c r="H364" s="6">
        <v>2228.7600000000002</v>
      </c>
      <c r="I364" s="6">
        <v>1989.7</v>
      </c>
      <c r="J364" s="6">
        <v>2180.4899999999998</v>
      </c>
      <c r="K364" s="6">
        <v>2043.41</v>
      </c>
      <c r="L364" s="6">
        <v>1939.54</v>
      </c>
      <c r="M364" s="6">
        <v>1920.93</v>
      </c>
      <c r="N364" s="6">
        <v>1779.79</v>
      </c>
      <c r="O364" s="6">
        <v>1922.76</v>
      </c>
    </row>
    <row r="365" spans="2:15" hidden="1" x14ac:dyDescent="0.25">
      <c r="B365" s="6">
        <v>2193.5700000000002</v>
      </c>
      <c r="C365" s="6">
        <v>2297.59</v>
      </c>
      <c r="D365" s="6">
        <v>2823.95</v>
      </c>
      <c r="E365" s="6">
        <v>2796.89</v>
      </c>
      <c r="F365" s="6">
        <v>2375.9899999999998</v>
      </c>
      <c r="G365" s="6">
        <v>2282.36</v>
      </c>
      <c r="H365" s="6">
        <v>2228.7600000000002</v>
      </c>
      <c r="I365" s="6">
        <v>1989.7</v>
      </c>
      <c r="J365" s="6">
        <v>2198.09</v>
      </c>
      <c r="K365" s="6">
        <v>2043.41</v>
      </c>
      <c r="L365" s="6">
        <v>1939.54</v>
      </c>
      <c r="M365" s="6">
        <v>1920.93</v>
      </c>
      <c r="N365" s="6">
        <v>1773.44</v>
      </c>
      <c r="O365" s="6">
        <v>1922.76</v>
      </c>
    </row>
    <row r="366" spans="2:15" hidden="1" x14ac:dyDescent="0.25">
      <c r="B366" s="6">
        <v>2193.5700000000002</v>
      </c>
      <c r="C366" s="6">
        <v>2297.17</v>
      </c>
      <c r="D366" s="6">
        <v>2843.57</v>
      </c>
      <c r="E366" s="6">
        <v>2795.21</v>
      </c>
      <c r="F366" s="6">
        <v>2375.9899999999998</v>
      </c>
      <c r="G366" s="6">
        <v>2282.36</v>
      </c>
      <c r="H366" s="6">
        <v>2225.44</v>
      </c>
      <c r="I366" s="6">
        <v>1987.81</v>
      </c>
      <c r="J366" s="6">
        <v>2198.09</v>
      </c>
      <c r="K366" s="6">
        <v>2043.41</v>
      </c>
      <c r="L366" s="6">
        <v>1939.54</v>
      </c>
      <c r="M366" s="6">
        <v>1920.93</v>
      </c>
      <c r="N366" s="6">
        <v>1773.44</v>
      </c>
      <c r="O366" s="6">
        <v>1921.22</v>
      </c>
    </row>
    <row r="367" spans="2:15" hidden="1" x14ac:dyDescent="0.25">
      <c r="B367" s="6">
        <v>2196.7600000000002</v>
      </c>
      <c r="C367" s="6">
        <v>2301.33</v>
      </c>
      <c r="D367" s="6">
        <v>2854.29</v>
      </c>
      <c r="E367" s="6">
        <v>2795.21</v>
      </c>
      <c r="F367" s="6">
        <v>2375.9899999999998</v>
      </c>
      <c r="G367" s="6">
        <v>2283.11</v>
      </c>
      <c r="H367" s="6">
        <v>2233.31</v>
      </c>
      <c r="I367" s="6">
        <v>2001.72</v>
      </c>
      <c r="J367" s="6">
        <v>2204.9499999999998</v>
      </c>
      <c r="K367" s="6">
        <v>2043.41</v>
      </c>
      <c r="L367" s="6">
        <v>1964.57</v>
      </c>
      <c r="M367" s="6">
        <v>1920.16</v>
      </c>
      <c r="N367" s="6">
        <v>1771.49</v>
      </c>
      <c r="O367" s="6">
        <v>1922.56</v>
      </c>
    </row>
    <row r="368" spans="2:15" hidden="1" x14ac:dyDescent="0.25">
      <c r="B368" s="6">
        <v>2215.35</v>
      </c>
      <c r="C368" s="6">
        <v>2291.1799999999998</v>
      </c>
      <c r="D368" s="6">
        <v>2854.29</v>
      </c>
      <c r="E368" s="6">
        <v>2795.21</v>
      </c>
      <c r="F368" s="6">
        <v>2385.3200000000002</v>
      </c>
      <c r="G368" s="6">
        <v>2282.35</v>
      </c>
      <c r="H368" s="6">
        <v>2238.79</v>
      </c>
      <c r="I368" s="6">
        <v>2014.76</v>
      </c>
      <c r="J368" s="6">
        <v>2204.9499999999998</v>
      </c>
      <c r="K368" s="6">
        <v>2037.92</v>
      </c>
      <c r="L368" s="6">
        <v>2027.33</v>
      </c>
      <c r="M368" s="6">
        <v>1938.52</v>
      </c>
      <c r="N368" s="6">
        <v>1771.54</v>
      </c>
      <c r="O368" s="6">
        <v>1922.56</v>
      </c>
    </row>
    <row r="369" spans="1:15" hidden="1" x14ac:dyDescent="0.25">
      <c r="B369" s="6">
        <v>2229.1799999999998</v>
      </c>
      <c r="C369" s="6">
        <v>2291.1799999999998</v>
      </c>
      <c r="D369" s="6">
        <v>2854.29</v>
      </c>
      <c r="E369" s="6">
        <v>2780.82</v>
      </c>
      <c r="F369" s="6">
        <v>2415.37</v>
      </c>
      <c r="G369" s="6">
        <v>2284.2199999999998</v>
      </c>
      <c r="H369" s="6">
        <v>2238.79</v>
      </c>
      <c r="I369" s="6">
        <v>2014.76</v>
      </c>
      <c r="J369" s="6">
        <v>2204.9499999999998</v>
      </c>
      <c r="K369" s="6">
        <v>2046.2</v>
      </c>
      <c r="L369" s="6">
        <v>1989.88</v>
      </c>
      <c r="M369" s="6">
        <v>1942.7</v>
      </c>
      <c r="N369" s="6">
        <v>1768.23</v>
      </c>
      <c r="O369" s="6">
        <v>1922.56</v>
      </c>
    </row>
    <row r="370" spans="1:15" hidden="1" x14ac:dyDescent="0.25">
      <c r="B370" s="6">
        <v>2229.1799999999998</v>
      </c>
      <c r="C370" s="6">
        <v>2291.1799999999998</v>
      </c>
      <c r="D370" s="6">
        <v>2864.79</v>
      </c>
      <c r="E370" s="6">
        <v>2778.21</v>
      </c>
      <c r="F370" s="6">
        <v>2412.1</v>
      </c>
      <c r="G370" s="6">
        <v>2284.2199999999998</v>
      </c>
      <c r="H370" s="6">
        <v>2238.79</v>
      </c>
      <c r="I370" s="6">
        <v>2014.76</v>
      </c>
      <c r="J370" s="6">
        <v>2234</v>
      </c>
      <c r="K370" s="6">
        <v>2044.23</v>
      </c>
      <c r="L370" s="6">
        <v>1913.98</v>
      </c>
      <c r="M370" s="6">
        <v>1942.7</v>
      </c>
      <c r="N370" s="6">
        <v>1768.23</v>
      </c>
      <c r="O370" s="6">
        <v>1926.83</v>
      </c>
    </row>
    <row r="371" spans="1:15" hidden="1" x14ac:dyDescent="0.25">
      <c r="B371" s="6">
        <v>2229.1799999999998</v>
      </c>
      <c r="F371" s="6">
        <v>2389.75</v>
      </c>
      <c r="J371" s="6">
        <v>2243.59</v>
      </c>
      <c r="N371" s="6">
        <v>1768.23</v>
      </c>
    </row>
    <row r="372" spans="1:15" s="8" customFormat="1" x14ac:dyDescent="0.25">
      <c r="A372" s="8" t="s">
        <v>6</v>
      </c>
      <c r="B372" s="7">
        <f>AVERAGE(B280:B371)</f>
        <v>2166.7383695652179</v>
      </c>
      <c r="C372" s="7">
        <f>AVERAGE(C280:C370)</f>
        <v>2311.9570329670328</v>
      </c>
      <c r="D372" s="7">
        <f>AVERAGE(D280:D370)</f>
        <v>2791.8952747252756</v>
      </c>
      <c r="E372" s="7">
        <f>AVERAGE(E280:E370)</f>
        <v>2841.7981318681336</v>
      </c>
      <c r="F372" s="7">
        <f>AVERAGE(F280:F371)</f>
        <v>2507.6541304347811</v>
      </c>
      <c r="G372" s="7">
        <f>AVERAGE(G280:G370)</f>
        <v>2283.6582417582413</v>
      </c>
      <c r="H372" s="7">
        <f>AVERAGE(H280:H370)</f>
        <v>2303.4768131868145</v>
      </c>
      <c r="I372" s="7">
        <f>AVERAGE(I280:I370)</f>
        <v>2020.1105494505498</v>
      </c>
      <c r="J372" s="7">
        <f>AVERAGE(J280:J371)</f>
        <v>2290.8829347826095</v>
      </c>
      <c r="K372" s="7">
        <f>AVERAGE(K280:K370)</f>
        <v>1965.7438461538482</v>
      </c>
      <c r="L372" s="7">
        <f>AVERAGE(L280:L370)</f>
        <v>1865.3615384615391</v>
      </c>
      <c r="M372" s="7">
        <f>AVERAGE(M280:M370)</f>
        <v>1920.0550549450547</v>
      </c>
      <c r="N372" s="7">
        <f>AVERAGE(N280:N371)</f>
        <v>1805.8063043478267</v>
      </c>
      <c r="O372" s="7">
        <f>AVERAGE(O279:O370)</f>
        <v>1913.1780044896029</v>
      </c>
    </row>
    <row r="373" spans="1:15" x14ac:dyDescent="0.25">
      <c r="B373" s="6">
        <f>AVERAGE(B94,B186,B279,B372)</f>
        <v>2087.6528846153847</v>
      </c>
      <c r="C373" s="6">
        <f t="shared" ref="C373:O373" si="3">AVERAGE(C94,C186,C279,C372)</f>
        <v>2300.0861439918776</v>
      </c>
      <c r="D373" s="6">
        <f t="shared" si="3"/>
        <v>2506.1818245341615</v>
      </c>
      <c r="E373" s="6">
        <f t="shared" si="3"/>
        <v>2875.9626322861923</v>
      </c>
      <c r="F373" s="6">
        <f t="shared" si="3"/>
        <v>2628.8791199832772</v>
      </c>
      <c r="G373" s="6">
        <f t="shared" si="3"/>
        <v>2321.5315892259905</v>
      </c>
      <c r="H373" s="6">
        <f t="shared" si="3"/>
        <v>2358.7579948041093</v>
      </c>
      <c r="I373" s="6">
        <f t="shared" si="3"/>
        <v>2076.3384319756328</v>
      </c>
      <c r="J373" s="6">
        <f t="shared" si="3"/>
        <v>1966.4170222169134</v>
      </c>
      <c r="K373" s="6">
        <f t="shared" si="3"/>
        <v>2153.6831957716204</v>
      </c>
      <c r="L373" s="6">
        <f t="shared" si="3"/>
        <v>1898.8644493549923</v>
      </c>
      <c r="M373" s="6">
        <f t="shared" si="3"/>
        <v>1847.1105180960344</v>
      </c>
      <c r="N373" s="6">
        <f t="shared" si="3"/>
        <v>1797.765051958911</v>
      </c>
      <c r="O373" s="6">
        <f t="shared" si="3"/>
        <v>1868.9778076799739</v>
      </c>
    </row>
    <row r="375" spans="1:15" x14ac:dyDescent="0.25">
      <c r="A375" t="s">
        <v>3</v>
      </c>
      <c r="B375" s="11">
        <v>78.946006970740427</v>
      </c>
      <c r="C375" s="11">
        <v>-486.21563542227887</v>
      </c>
      <c r="D375" s="11">
        <v>-239.76195195521939</v>
      </c>
      <c r="E375" s="11">
        <v>-617.95956630499529</v>
      </c>
      <c r="F375" s="11">
        <v>-691.1118589631991</v>
      </c>
      <c r="G375" s="11">
        <v>-521.1201956916168</v>
      </c>
      <c r="H375" s="11">
        <v>-762.37034294009243</v>
      </c>
      <c r="I375" s="11">
        <v>-2032.7784058902503</v>
      </c>
      <c r="J375" s="11">
        <v>-1231.0984075717631</v>
      </c>
      <c r="K375" s="11">
        <v>-1053.1665948676678</v>
      </c>
      <c r="L375" s="11">
        <v>-1285.2307470596393</v>
      </c>
      <c r="M375" s="11">
        <v>-1849.9583845827765</v>
      </c>
      <c r="N375" s="11">
        <v>-1700.6364643766747</v>
      </c>
      <c r="O375" s="11">
        <v>-3188.504980591295</v>
      </c>
    </row>
    <row r="376" spans="1:15" x14ac:dyDescent="0.25">
      <c r="A376" t="s">
        <v>4</v>
      </c>
      <c r="B376" s="11">
        <v>69.134803716770193</v>
      </c>
      <c r="C376" s="11">
        <v>-315.76388618531485</v>
      </c>
      <c r="D376" s="11">
        <v>-346.90985443332693</v>
      </c>
      <c r="E376" s="11">
        <v>-85.034126386592447</v>
      </c>
      <c r="F376" s="11">
        <v>-188.80526016012641</v>
      </c>
      <c r="G376" s="11">
        <v>-218.77860245955662</v>
      </c>
      <c r="H376" s="11">
        <v>-663.05145572349647</v>
      </c>
      <c r="I376" s="11">
        <v>-1441.8293224774252</v>
      </c>
      <c r="J376" s="11">
        <v>-1258.2566356188888</v>
      </c>
      <c r="K376" s="11">
        <v>-887.52245488868175</v>
      </c>
      <c r="L376" s="11">
        <v>-1460.3384600076292</v>
      </c>
      <c r="M376" s="11">
        <v>-1831.3417592878504</v>
      </c>
      <c r="N376" s="11">
        <v>-3237.4134455494686</v>
      </c>
      <c r="O376" s="11">
        <v>-2352.4399330777287</v>
      </c>
    </row>
    <row r="377" spans="1:15" x14ac:dyDescent="0.25">
      <c r="A377" t="s">
        <v>5</v>
      </c>
      <c r="B377" s="11">
        <v>355.94705343107523</v>
      </c>
      <c r="C377" s="11">
        <v>-18.90206829835563</v>
      </c>
      <c r="D377" s="11">
        <v>-309.44191459632611</v>
      </c>
      <c r="E377" s="11">
        <v>40.531502150888741</v>
      </c>
      <c r="F377" s="11">
        <v>81.935390374959297</v>
      </c>
      <c r="G377" s="11">
        <v>-832.85040060616825</v>
      </c>
      <c r="H377" s="11">
        <v>-691.21862673780151</v>
      </c>
      <c r="I377" s="11">
        <v>-1435.1104870477616</v>
      </c>
      <c r="J377" s="11">
        <v>-1667.4386493059301</v>
      </c>
      <c r="K377" s="11">
        <v>-1523.4237263296964</v>
      </c>
      <c r="L377" s="11">
        <v>-3345.6343765257925</v>
      </c>
      <c r="M377" s="11">
        <v>-2964.0796535015943</v>
      </c>
      <c r="N377" s="11">
        <v>-3592.3071936280803</v>
      </c>
      <c r="O377" s="11">
        <v>-3784.8239293859187</v>
      </c>
    </row>
    <row r="378" spans="1:15" x14ac:dyDescent="0.25">
      <c r="A378" t="s">
        <v>6</v>
      </c>
      <c r="B378" s="11">
        <v>290.80640330191113</v>
      </c>
      <c r="C378" s="11">
        <v>-256.3644897985364</v>
      </c>
      <c r="D378" s="11">
        <v>-401.59550667039321</v>
      </c>
      <c r="E378" s="11">
        <v>-328.68243319531985</v>
      </c>
      <c r="F378" s="11">
        <v>-112.90467949751519</v>
      </c>
      <c r="G378" s="11">
        <v>-312.93218053745545</v>
      </c>
      <c r="H378" s="11">
        <v>-899.52172630068583</v>
      </c>
      <c r="I378" s="11">
        <v>-1130.6144964903674</v>
      </c>
      <c r="J378" s="11">
        <v>-2708.1842126910124</v>
      </c>
      <c r="K378" s="12">
        <v>-1633.2205651904194</v>
      </c>
      <c r="L378" s="11">
        <v>-2837.6493956490003</v>
      </c>
      <c r="M378" s="11">
        <v>-3208.7059144016985</v>
      </c>
      <c r="N378" s="11">
        <v>-3303.8551804709368</v>
      </c>
      <c r="O378" s="11">
        <v>-3395.7994653196383</v>
      </c>
    </row>
    <row r="379" spans="1:15" x14ac:dyDescent="0.25">
      <c r="A379" t="s">
        <v>7</v>
      </c>
      <c r="B379" s="11">
        <v>794.8342674204946</v>
      </c>
      <c r="C379" s="11">
        <v>-1077.2460797044873</v>
      </c>
      <c r="D379" s="11">
        <v>-1297.7092276552662</v>
      </c>
      <c r="E379" s="11">
        <v>-991.14462373601509</v>
      </c>
      <c r="F379" s="11">
        <v>-910.88640824589038</v>
      </c>
      <c r="G379" s="11">
        <v>-1885.6813792947974</v>
      </c>
      <c r="H379" s="11">
        <v>-3016.1620336647834</v>
      </c>
      <c r="I379" s="11">
        <v>-6040.3327119058067</v>
      </c>
      <c r="J379" s="11">
        <v>-6864.9779051876012</v>
      </c>
      <c r="K379" s="11">
        <v>-5097.3333412764778</v>
      </c>
      <c r="L379" s="11">
        <v>-8928.8529792420595</v>
      </c>
      <c r="M379" s="11">
        <v>-9854.085711773916</v>
      </c>
      <c r="N379" s="11">
        <v>-11834.212284025158</v>
      </c>
      <c r="O379" s="11">
        <v>-12721.568308374583</v>
      </c>
    </row>
    <row r="381" spans="1:15" x14ac:dyDescent="0.25">
      <c r="A381" t="s">
        <v>3</v>
      </c>
      <c r="B381" s="6">
        <f t="shared" ref="B381:O381" si="4">B375*B94</f>
        <v>153355.04764857015</v>
      </c>
      <c r="C381" s="6">
        <f t="shared" si="4"/>
        <v>-1096946.7137924549</v>
      </c>
      <c r="D381" s="6">
        <f t="shared" si="4"/>
        <v>-546819.97241562267</v>
      </c>
      <c r="E381" s="6">
        <f t="shared" si="4"/>
        <v>-1815590.9428013985</v>
      </c>
      <c r="F381" s="6">
        <f t="shared" si="4"/>
        <v>-1875141.1001523077</v>
      </c>
      <c r="G381" s="6">
        <f t="shared" si="4"/>
        <v>-1226830.0409203167</v>
      </c>
      <c r="H381" s="6">
        <f t="shared" si="4"/>
        <v>-1726303.8646270775</v>
      </c>
      <c r="I381" s="6">
        <f t="shared" si="4"/>
        <v>-4516179.1079178872</v>
      </c>
      <c r="J381" s="6">
        <f t="shared" si="4"/>
        <v>-2352352.1273707058</v>
      </c>
      <c r="K381" s="6">
        <f t="shared" si="4"/>
        <v>-2538099.6671680473</v>
      </c>
      <c r="L381" s="6">
        <f t="shared" si="4"/>
        <v>-2503165.2586276066</v>
      </c>
      <c r="M381" s="6">
        <f t="shared" si="4"/>
        <v>-3472079.9603629415</v>
      </c>
      <c r="N381" s="6">
        <f t="shared" si="4"/>
        <v>-3063162.4785948894</v>
      </c>
      <c r="O381" s="6">
        <f t="shared" si="4"/>
        <v>-5713156.2165202303</v>
      </c>
    </row>
    <row r="382" spans="1:15" x14ac:dyDescent="0.25">
      <c r="A382" t="s">
        <v>4</v>
      </c>
      <c r="B382" s="6">
        <f t="shared" ref="B382:O382" si="5">B376*B186</f>
        <v>142031.97663242515</v>
      </c>
      <c r="C382" s="6">
        <f t="shared" si="5"/>
        <v>-734290.90837263886</v>
      </c>
      <c r="D382" s="6">
        <f t="shared" si="5"/>
        <v>-802262.85255738499</v>
      </c>
      <c r="E382" s="6">
        <f t="shared" si="5"/>
        <v>-243882.03273897141</v>
      </c>
      <c r="F382" s="6">
        <f t="shared" si="5"/>
        <v>-508417.14906406699</v>
      </c>
      <c r="G382" s="6">
        <f t="shared" si="5"/>
        <v>-511976.83816533751</v>
      </c>
      <c r="H382" s="6">
        <f t="shared" si="5"/>
        <v>-1614527.0887236309</v>
      </c>
      <c r="I382" s="6">
        <f t="shared" si="5"/>
        <v>-2917173.0961205331</v>
      </c>
      <c r="J382" s="6">
        <f t="shared" si="5"/>
        <v>-2224093.3229602668</v>
      </c>
      <c r="K382" s="6">
        <f t="shared" si="5"/>
        <v>-1975662.6311390847</v>
      </c>
      <c r="L382" s="6">
        <f t="shared" si="5"/>
        <v>-2847042.3219893184</v>
      </c>
      <c r="M382" s="6">
        <f t="shared" si="5"/>
        <v>-3290524.4848899846</v>
      </c>
      <c r="N382" s="6">
        <f t="shared" si="5"/>
        <v>-5784491.1650018282</v>
      </c>
      <c r="O382" s="6">
        <f t="shared" si="5"/>
        <v>-4383934.159496719</v>
      </c>
    </row>
    <row r="383" spans="1:15" x14ac:dyDescent="0.25">
      <c r="A383" t="s">
        <v>5</v>
      </c>
      <c r="B383" s="6">
        <f t="shared" ref="B383:O383" si="6">B377*B279</f>
        <v>778428.31043794379</v>
      </c>
      <c r="C383" s="6">
        <f t="shared" si="6"/>
        <v>-43604.30405495884</v>
      </c>
      <c r="D383" s="6">
        <f t="shared" si="6"/>
        <v>-816789.22196223133</v>
      </c>
      <c r="E383" s="6">
        <f t="shared" si="6"/>
        <v>115756.42377801928</v>
      </c>
      <c r="F383" s="6">
        <f t="shared" si="6"/>
        <v>213181.6450285562</v>
      </c>
      <c r="G383" s="6">
        <f t="shared" si="6"/>
        <v>-1922294.9485161339</v>
      </c>
      <c r="H383" s="6">
        <f t="shared" si="6"/>
        <v>-1681161.1322604192</v>
      </c>
      <c r="I383" s="6">
        <f t="shared" si="6"/>
        <v>-2928085.7208651807</v>
      </c>
      <c r="J383" s="6">
        <f t="shared" si="6"/>
        <v>-3162148.9601202412</v>
      </c>
      <c r="K383" s="6">
        <f t="shared" si="6"/>
        <v>-3066616.5249410877</v>
      </c>
      <c r="L383" s="6">
        <f t="shared" si="6"/>
        <v>-6132147.7906702356</v>
      </c>
      <c r="M383" s="6">
        <f t="shared" si="6"/>
        <v>-5319815.7872919487</v>
      </c>
      <c r="N383" s="6">
        <f t="shared" si="6"/>
        <v>-6456470.8997073723</v>
      </c>
      <c r="O383" s="6">
        <f t="shared" si="6"/>
        <v>-7219046.0421939418</v>
      </c>
    </row>
    <row r="384" spans="1:15" x14ac:dyDescent="0.25">
      <c r="A384" t="s">
        <v>6</v>
      </c>
      <c r="B384" s="6">
        <f t="shared" ref="B384:O384" si="7">B378*B372</f>
        <v>630101.39214950812</v>
      </c>
      <c r="C384" s="6">
        <f t="shared" si="7"/>
        <v>-592703.68519273133</v>
      </c>
      <c r="D384" s="6">
        <f t="shared" si="7"/>
        <v>-1121212.5974239737</v>
      </c>
      <c r="E384" s="6">
        <f t="shared" si="7"/>
        <v>-934049.12463233259</v>
      </c>
      <c r="F384" s="6">
        <f t="shared" si="7"/>
        <v>-283125.88588735909</v>
      </c>
      <c r="G384" s="6">
        <f t="shared" si="7"/>
        <v>-714630.15319573809</v>
      </c>
      <c r="H384" s="6">
        <f t="shared" si="7"/>
        <v>-2072027.4394914059</v>
      </c>
      <c r="I384" s="6">
        <f t="shared" si="7"/>
        <v>-2283966.271721913</v>
      </c>
      <c r="J384" s="6">
        <f t="shared" si="7"/>
        <v>-6204132.9971015174</v>
      </c>
      <c r="K384" s="6">
        <f t="shared" si="7"/>
        <v>-3210493.2754349769</v>
      </c>
      <c r="L384" s="6">
        <f t="shared" si="7"/>
        <v>-5293242.0422822759</v>
      </c>
      <c r="M384" s="6">
        <f t="shared" si="7"/>
        <v>-6160892.0107790753</v>
      </c>
      <c r="N384" s="6">
        <f t="shared" si="7"/>
        <v>-5966122.5135466447</v>
      </c>
      <c r="O384" s="6">
        <f t="shared" si="7"/>
        <v>-6496768.8447070867</v>
      </c>
    </row>
    <row r="385" spans="1:15" x14ac:dyDescent="0.25">
      <c r="A385" t="s">
        <v>7</v>
      </c>
      <c r="B385" s="6">
        <f t="shared" ref="B385:O385" si="8">B379*B373</f>
        <v>1659338.0511715517</v>
      </c>
      <c r="C385" s="6">
        <f t="shared" si="8"/>
        <v>-2477758.7815978611</v>
      </c>
      <c r="D385" s="6">
        <f t="shared" si="8"/>
        <v>-3252295.2798798927</v>
      </c>
      <c r="E385" s="6">
        <f t="shared" si="8"/>
        <v>-2850494.9010561374</v>
      </c>
      <c r="F385" s="6">
        <f t="shared" si="8"/>
        <v>-2394610.2593141845</v>
      </c>
      <c r="G385" s="6">
        <f t="shared" si="8"/>
        <v>-4377668.8892481085</v>
      </c>
      <c r="H385" s="6">
        <f t="shared" si="8"/>
        <v>-7114396.310531429</v>
      </c>
      <c r="I385" s="6">
        <f t="shared" si="8"/>
        <v>-12541774.951649625</v>
      </c>
      <c r="J385" s="6">
        <f t="shared" si="8"/>
        <v>-13499409.409903906</v>
      </c>
      <c r="K385" s="6">
        <f t="shared" si="8"/>
        <v>-10978041.160353556</v>
      </c>
      <c r="L385" s="6">
        <f t="shared" si="8"/>
        <v>-16954681.495800156</v>
      </c>
      <c r="M385" s="6">
        <f t="shared" si="8"/>
        <v>-18201585.36443745</v>
      </c>
      <c r="N385" s="6">
        <f t="shared" si="8"/>
        <v>-21275133.26168327</v>
      </c>
      <c r="O385" s="6">
        <f t="shared" si="8"/>
        <v>-23776328.847236961</v>
      </c>
    </row>
    <row r="387" spans="1:15" x14ac:dyDescent="0.25">
      <c r="A387" t="s">
        <v>8</v>
      </c>
      <c r="B387" s="6">
        <f>-(B381)/1000</f>
        <v>-153.35504764857015</v>
      </c>
      <c r="C387" s="6">
        <f t="shared" ref="C387:O387" si="9">-(C381)/1000</f>
        <v>1096.9467137924548</v>
      </c>
      <c r="D387" s="6">
        <f t="shared" si="9"/>
        <v>546.81997241562271</v>
      </c>
      <c r="E387" s="6">
        <f t="shared" si="9"/>
        <v>1815.5909428013986</v>
      </c>
      <c r="F387" s="6">
        <f t="shared" si="9"/>
        <v>1875.1411001523077</v>
      </c>
      <c r="G387" s="6">
        <f t="shared" si="9"/>
        <v>1226.8300409203166</v>
      </c>
      <c r="H387" s="6">
        <f t="shared" si="9"/>
        <v>1726.3038646270775</v>
      </c>
      <c r="I387" s="6">
        <f t="shared" si="9"/>
        <v>4516.1791079178874</v>
      </c>
      <c r="J387" s="6">
        <f t="shared" si="9"/>
        <v>2352.3521273707056</v>
      </c>
      <c r="K387" s="6">
        <f t="shared" si="9"/>
        <v>2538.0996671680473</v>
      </c>
      <c r="L387" s="6">
        <f t="shared" si="9"/>
        <v>2503.1652586276064</v>
      </c>
      <c r="M387" s="6">
        <f t="shared" si="9"/>
        <v>3472.0799603629416</v>
      </c>
      <c r="N387" s="6">
        <f t="shared" si="9"/>
        <v>3063.1624785948893</v>
      </c>
      <c r="O387" s="6">
        <f t="shared" si="9"/>
        <v>5713.1562165202304</v>
      </c>
    </row>
    <row r="388" spans="1:15" x14ac:dyDescent="0.25">
      <c r="B388" s="6">
        <f t="shared" ref="B388:O390" si="10">-(B382)/1000</f>
        <v>-142.03197663242514</v>
      </c>
      <c r="C388" s="6">
        <f t="shared" si="10"/>
        <v>734.29090837263891</v>
      </c>
      <c r="D388" s="6">
        <f t="shared" si="10"/>
        <v>802.26285255738503</v>
      </c>
      <c r="E388" s="6">
        <f t="shared" si="10"/>
        <v>243.88203273897142</v>
      </c>
      <c r="F388" s="6">
        <f t="shared" si="10"/>
        <v>508.41714906406702</v>
      </c>
      <c r="G388" s="6">
        <f t="shared" si="10"/>
        <v>511.97683816533748</v>
      </c>
      <c r="H388" s="6">
        <f t="shared" si="10"/>
        <v>1614.5270887236309</v>
      </c>
      <c r="I388" s="6">
        <f t="shared" si="10"/>
        <v>2917.173096120533</v>
      </c>
      <c r="J388" s="6">
        <f t="shared" si="10"/>
        <v>2224.093322960267</v>
      </c>
      <c r="K388" s="6">
        <f t="shared" si="10"/>
        <v>1975.6626311390846</v>
      </c>
      <c r="L388" s="6">
        <f t="shared" si="10"/>
        <v>2847.0423219893182</v>
      </c>
      <c r="M388" s="6">
        <f t="shared" si="10"/>
        <v>3290.5244848899847</v>
      </c>
      <c r="N388" s="6">
        <f t="shared" si="10"/>
        <v>5784.4911650018284</v>
      </c>
      <c r="O388" s="6">
        <f t="shared" si="10"/>
        <v>4383.9341594967191</v>
      </c>
    </row>
    <row r="389" spans="1:15" x14ac:dyDescent="0.25">
      <c r="B389" s="6">
        <f t="shared" si="10"/>
        <v>-778.42831043794376</v>
      </c>
      <c r="C389" s="6">
        <f t="shared" si="10"/>
        <v>43.604304054958838</v>
      </c>
      <c r="D389" s="6">
        <f t="shared" si="10"/>
        <v>816.7892219622313</v>
      </c>
      <c r="E389" s="6">
        <f t="shared" si="10"/>
        <v>-115.75642377801928</v>
      </c>
      <c r="F389" s="6">
        <f t="shared" si="10"/>
        <v>-213.1816450285562</v>
      </c>
      <c r="G389" s="6">
        <f t="shared" si="10"/>
        <v>1922.2949485161339</v>
      </c>
      <c r="H389" s="6">
        <f t="shared" si="10"/>
        <v>1681.1611322604192</v>
      </c>
      <c r="I389" s="6">
        <f t="shared" si="10"/>
        <v>2928.0857208651805</v>
      </c>
      <c r="J389" s="6">
        <f t="shared" si="10"/>
        <v>3162.1489601202411</v>
      </c>
      <c r="K389" s="6">
        <f t="shared" si="10"/>
        <v>3066.6165249410878</v>
      </c>
      <c r="L389" s="6">
        <f t="shared" si="10"/>
        <v>6132.1477906702357</v>
      </c>
      <c r="M389" s="6">
        <f t="shared" si="10"/>
        <v>5319.8157872919483</v>
      </c>
      <c r="N389" s="6">
        <f t="shared" si="10"/>
        <v>6456.4708997073722</v>
      </c>
      <c r="O389" s="6">
        <f t="shared" si="10"/>
        <v>7219.0460421939415</v>
      </c>
    </row>
    <row r="390" spans="1:15" x14ac:dyDescent="0.25">
      <c r="B390" s="6">
        <f t="shared" si="10"/>
        <v>-630.10139214950811</v>
      </c>
      <c r="C390" s="6">
        <f t="shared" si="10"/>
        <v>592.70368519273131</v>
      </c>
      <c r="D390" s="6">
        <f t="shared" si="10"/>
        <v>1121.2125974239736</v>
      </c>
      <c r="E390" s="6">
        <f t="shared" si="10"/>
        <v>934.04912463233256</v>
      </c>
      <c r="F390" s="6">
        <f t="shared" si="10"/>
        <v>283.12588588735912</v>
      </c>
      <c r="G390" s="6">
        <f t="shared" si="10"/>
        <v>714.6301531957381</v>
      </c>
      <c r="H390" s="6">
        <f t="shared" si="10"/>
        <v>2072.0274394914059</v>
      </c>
      <c r="I390" s="6">
        <f t="shared" si="10"/>
        <v>2283.966271721913</v>
      </c>
      <c r="J390" s="6">
        <f t="shared" si="10"/>
        <v>6204.1329971015175</v>
      </c>
      <c r="K390" s="6">
        <f t="shared" si="10"/>
        <v>3210.493275434977</v>
      </c>
      <c r="L390" s="6">
        <f t="shared" si="10"/>
        <v>5293.2420422822761</v>
      </c>
      <c r="M390" s="6">
        <f t="shared" si="10"/>
        <v>6160.8920107790755</v>
      </c>
      <c r="N390" s="6">
        <f t="shared" si="10"/>
        <v>5966.1225135466448</v>
      </c>
      <c r="O390" s="6">
        <f t="shared" si="10"/>
        <v>6496.7688447070868</v>
      </c>
    </row>
    <row r="391" spans="1:15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1:15" x14ac:dyDescent="0.25">
      <c r="A392" t="s">
        <v>15</v>
      </c>
      <c r="B392" s="6">
        <f t="shared" ref="B392:O392" si="11">-(B385)/1000</f>
        <v>-1659.3380511715518</v>
      </c>
      <c r="C392" s="6">
        <f t="shared" si="11"/>
        <v>2477.7587815978609</v>
      </c>
      <c r="D392" s="6">
        <f t="shared" si="11"/>
        <v>3252.2952798798929</v>
      </c>
      <c r="E392" s="6">
        <f t="shared" si="11"/>
        <v>2850.4949010561372</v>
      </c>
      <c r="F392" s="6">
        <f t="shared" si="11"/>
        <v>2394.6102593141845</v>
      </c>
      <c r="G392" s="6">
        <f t="shared" si="11"/>
        <v>4377.6688892481088</v>
      </c>
      <c r="H392" s="6">
        <f t="shared" si="11"/>
        <v>7114.3963105314288</v>
      </c>
      <c r="I392" s="6">
        <f t="shared" si="11"/>
        <v>12541.774951649624</v>
      </c>
      <c r="J392" s="6">
        <f t="shared" si="11"/>
        <v>13499.409409903907</v>
      </c>
      <c r="K392" s="6">
        <f t="shared" si="11"/>
        <v>10978.041160353556</v>
      </c>
      <c r="L392" s="6">
        <f t="shared" si="11"/>
        <v>16954.681495800156</v>
      </c>
      <c r="M392" s="6">
        <f t="shared" si="11"/>
        <v>18201.585364437451</v>
      </c>
      <c r="N392" s="6">
        <f t="shared" si="11"/>
        <v>21275.13326168327</v>
      </c>
      <c r="O392" s="6">
        <f t="shared" si="11"/>
        <v>23776.32884723696</v>
      </c>
    </row>
    <row r="393" spans="1:15" x14ac:dyDescent="0.25">
      <c r="A393" t="s">
        <v>16</v>
      </c>
      <c r="B393">
        <v>284761</v>
      </c>
      <c r="C393">
        <v>289539</v>
      </c>
      <c r="D393">
        <v>296789</v>
      </c>
      <c r="E393">
        <v>308418</v>
      </c>
      <c r="F393">
        <v>324866</v>
      </c>
      <c r="G393">
        <v>340156</v>
      </c>
      <c r="H393">
        <v>362938</v>
      </c>
      <c r="I393">
        <v>387983</v>
      </c>
      <c r="J393">
        <v>398577</v>
      </c>
      <c r="K393">
        <v>401807</v>
      </c>
      <c r="L393">
        <v>424599</v>
      </c>
      <c r="M393">
        <v>452815</v>
      </c>
      <c r="N393">
        <v>471892</v>
      </c>
    </row>
    <row r="394" spans="1:15" x14ac:dyDescent="0.25">
      <c r="C394" s="13">
        <f>(C392-B392)/-B392</f>
        <v>2.4932212154409856</v>
      </c>
      <c r="D394" s="13">
        <f t="shared" ref="D394:O394" si="12">(D392-C392)/C392</f>
        <v>0.31259560213627724</v>
      </c>
      <c r="E394" s="13">
        <f t="shared" si="12"/>
        <v>-0.1235436343401741</v>
      </c>
      <c r="F394" s="13">
        <f t="shared" si="12"/>
        <v>-0.15993175135063137</v>
      </c>
      <c r="G394" s="13">
        <f t="shared" si="12"/>
        <v>0.82813419103193497</v>
      </c>
      <c r="H394" s="13">
        <f t="shared" si="12"/>
        <v>0.62515633103383694</v>
      </c>
      <c r="I394" s="13">
        <f t="shared" si="12"/>
        <v>0.76287268859116775</v>
      </c>
      <c r="J394" s="13">
        <f t="shared" si="12"/>
        <v>7.6355576618628809E-2</v>
      </c>
      <c r="K394" s="13">
        <f t="shared" si="12"/>
        <v>-0.18677618946059499</v>
      </c>
      <c r="L394" s="13">
        <f t="shared" si="12"/>
        <v>0.54441773793223036</v>
      </c>
      <c r="M394" s="13">
        <f t="shared" si="12"/>
        <v>7.3543337805913114E-2</v>
      </c>
      <c r="N394" s="13">
        <f t="shared" si="12"/>
        <v>0.16886154890941343</v>
      </c>
      <c r="O394" s="13">
        <f t="shared" si="12"/>
        <v>0.11756427350132605</v>
      </c>
    </row>
    <row r="395" spans="1:15" x14ac:dyDescent="0.25">
      <c r="C395" s="13">
        <f>(C393-B393)/B393</f>
        <v>1.6778983077036531E-2</v>
      </c>
      <c r="D395" s="13">
        <f t="shared" ref="D395:N395" si="13">(D393-C393)/C393</f>
        <v>2.503980465498603E-2</v>
      </c>
      <c r="E395" s="13">
        <f t="shared" si="13"/>
        <v>3.9182719036082871E-2</v>
      </c>
      <c r="F395" s="13">
        <f t="shared" si="13"/>
        <v>5.3330220674539103E-2</v>
      </c>
      <c r="G395" s="13">
        <f t="shared" si="13"/>
        <v>4.7065559338311795E-2</v>
      </c>
      <c r="H395" s="13">
        <f t="shared" si="13"/>
        <v>6.6975152577052888E-2</v>
      </c>
      <c r="I395" s="13">
        <f t="shared" si="13"/>
        <v>6.9006276554122198E-2</v>
      </c>
      <c r="J395" s="13">
        <f t="shared" si="13"/>
        <v>2.7305320078457047E-2</v>
      </c>
      <c r="K395" s="13">
        <f t="shared" si="13"/>
        <v>8.1038293729944269E-3</v>
      </c>
      <c r="L395" s="13">
        <f t="shared" si="13"/>
        <v>5.6723750457309104E-2</v>
      </c>
      <c r="M395" s="13">
        <f t="shared" si="13"/>
        <v>6.645328886784943E-2</v>
      </c>
      <c r="N395" s="13">
        <f t="shared" si="13"/>
        <v>4.21297881033093E-2</v>
      </c>
      <c r="O395" s="13"/>
    </row>
    <row r="398" spans="1:15" x14ac:dyDescent="0.25">
      <c r="A398" s="2" t="s">
        <v>2</v>
      </c>
    </row>
    <row r="425" spans="2:15" x14ac:dyDescent="0.25">
      <c r="B425" s="7">
        <v>1942.5307692307701</v>
      </c>
      <c r="C425" s="7">
        <v>2256.0909890109879</v>
      </c>
      <c r="D425" s="7">
        <v>2280.6786813186809</v>
      </c>
      <c r="E425" s="7">
        <v>2938.0416483516487</v>
      </c>
      <c r="F425" s="7">
        <v>2713.2237362637366</v>
      </c>
      <c r="G425" s="7">
        <v>2354.2170329670312</v>
      </c>
      <c r="H425" s="7">
        <v>2264.390109890111</v>
      </c>
      <c r="I425" s="7">
        <v>2221.6780219780217</v>
      </c>
      <c r="J425" s="7">
        <v>1910.7750549450552</v>
      </c>
      <c r="K425" s="7">
        <v>2409.9697802197798</v>
      </c>
      <c r="L425" s="7">
        <v>1947.6387912087905</v>
      </c>
      <c r="M425" s="7">
        <v>1876.8421978021977</v>
      </c>
      <c r="N425" s="7">
        <v>1801.1859340659346</v>
      </c>
      <c r="O425" s="7">
        <v>1791.7978021978029</v>
      </c>
    </row>
    <row r="426" spans="2:15" x14ac:dyDescent="0.25">
      <c r="B426" s="7">
        <v>2054.4207692307677</v>
      </c>
      <c r="C426" s="7">
        <v>2325.4429670329678</v>
      </c>
      <c r="D426" s="7">
        <v>2312.5974725274718</v>
      </c>
      <c r="E426" s="7">
        <v>2868.0489010988995</v>
      </c>
      <c r="F426" s="7">
        <v>2692.8124175824159</v>
      </c>
      <c r="G426" s="7">
        <v>2340.1595604395611</v>
      </c>
      <c r="H426" s="7">
        <v>2434.9951648351644</v>
      </c>
      <c r="I426" s="7">
        <v>2023.2443956043955</v>
      </c>
      <c r="J426" s="7">
        <v>1767.5991208791197</v>
      </c>
      <c r="K426" s="7">
        <v>2226.0424175824191</v>
      </c>
      <c r="L426" s="7">
        <v>1949.5770329670318</v>
      </c>
      <c r="M426" s="7">
        <v>1796.7834065934057</v>
      </c>
      <c r="N426" s="7">
        <v>1786.7631868131868</v>
      </c>
      <c r="O426" s="7">
        <v>1863.5690109890115</v>
      </c>
    </row>
    <row r="427" spans="2:15" x14ac:dyDescent="0.25">
      <c r="B427" s="7">
        <v>2186.9216304347829</v>
      </c>
      <c r="C427" s="7">
        <v>2306.8535869565217</v>
      </c>
      <c r="D427" s="7">
        <v>2639.5558695652176</v>
      </c>
      <c r="E427" s="7">
        <v>2855.9618478260882</v>
      </c>
      <c r="F427" s="7">
        <v>2601.8261956521751</v>
      </c>
      <c r="G427" s="7">
        <v>2308.0915217391289</v>
      </c>
      <c r="H427" s="7">
        <v>2432.1698913043479</v>
      </c>
      <c r="I427" s="7">
        <v>2040.3207608695648</v>
      </c>
      <c r="J427" s="7">
        <v>1896.4109782608691</v>
      </c>
      <c r="K427" s="7">
        <v>2012.9767391304347</v>
      </c>
      <c r="L427" s="7">
        <v>1832.8804347826083</v>
      </c>
      <c r="M427" s="7">
        <v>1794.7614130434797</v>
      </c>
      <c r="N427" s="7">
        <v>1797.3047826086961</v>
      </c>
      <c r="O427" s="7">
        <v>1907.3664130434781</v>
      </c>
    </row>
    <row r="428" spans="2:15" x14ac:dyDescent="0.25">
      <c r="B428" s="7">
        <v>2166.7383695652179</v>
      </c>
      <c r="C428" s="7">
        <v>2311.9570329670328</v>
      </c>
      <c r="D428" s="7">
        <v>2791.8952747252756</v>
      </c>
      <c r="E428" s="7">
        <v>2841.7981318681336</v>
      </c>
      <c r="F428" s="7">
        <v>2507.6541304347811</v>
      </c>
      <c r="G428" s="7">
        <v>2283.6582417582413</v>
      </c>
      <c r="H428" s="7">
        <v>2303.4768131868145</v>
      </c>
      <c r="I428" s="7">
        <v>2020.1105494505498</v>
      </c>
      <c r="J428" s="7">
        <v>2290.8829347826095</v>
      </c>
      <c r="K428" s="7">
        <v>1965.7438461538482</v>
      </c>
      <c r="L428" s="7">
        <v>1865.3615384615391</v>
      </c>
      <c r="M428" s="7">
        <v>1920.0550549450547</v>
      </c>
      <c r="N428" s="7">
        <v>1805.8063043478267</v>
      </c>
      <c r="O428" s="7">
        <v>1913.1780044896029</v>
      </c>
    </row>
    <row r="429" spans="2:15" x14ac:dyDescent="0.25">
      <c r="B429" s="6">
        <v>2087.6528846153847</v>
      </c>
      <c r="C429" s="6">
        <v>2300.0861439918776</v>
      </c>
      <c r="D429" s="6">
        <v>2506.1818245341615</v>
      </c>
      <c r="E429" s="6">
        <v>2875.9626322861923</v>
      </c>
      <c r="F429" s="6">
        <v>2628.8791199832772</v>
      </c>
      <c r="G429" s="6">
        <v>2321.5315892259905</v>
      </c>
      <c r="H429" s="6">
        <v>2358.7579948041093</v>
      </c>
      <c r="I429" s="6">
        <v>2076.3384319756328</v>
      </c>
      <c r="J429" s="6">
        <v>1966.4170222169134</v>
      </c>
      <c r="K429" s="6">
        <v>2153.6831957716204</v>
      </c>
      <c r="L429" s="6">
        <v>1898.8644493549923</v>
      </c>
      <c r="M429" s="6">
        <v>1847.1105180960344</v>
      </c>
      <c r="N429" s="6">
        <v>1797.765051958911</v>
      </c>
      <c r="O429" s="6">
        <v>1868.9778076799739</v>
      </c>
    </row>
  </sheetData>
  <mergeCells count="14">
    <mergeCell ref="N1:N2"/>
    <mergeCell ref="O1:O2"/>
    <mergeCell ref="H1:H2"/>
    <mergeCell ref="I1:I2"/>
    <mergeCell ref="J1:J2"/>
    <mergeCell ref="K1:K2"/>
    <mergeCell ref="L1:L2"/>
    <mergeCell ref="M1:M2"/>
    <mergeCell ref="G1:G2"/>
    <mergeCell ref="B1:B2"/>
    <mergeCell ref="C1:C2"/>
    <mergeCell ref="D1:D2"/>
    <mergeCell ref="E1:E2"/>
    <mergeCell ref="F1:F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opLeftCell="A37" workbookViewId="0">
      <selection activeCell="A65" sqref="A65"/>
    </sheetView>
  </sheetViews>
  <sheetFormatPr baseColWidth="10" defaultRowHeight="15" x14ac:dyDescent="0.25"/>
  <cols>
    <col min="12" max="19" width="10.85546875" customWidth="1"/>
  </cols>
  <sheetData>
    <row r="1" spans="1:23" ht="75" x14ac:dyDescent="0.25">
      <c r="A1" t="s">
        <v>21</v>
      </c>
      <c r="C1" s="37" t="s">
        <v>26</v>
      </c>
      <c r="D1" s="37" t="s">
        <v>27</v>
      </c>
      <c r="E1" s="37" t="s">
        <v>28</v>
      </c>
      <c r="F1" s="37" t="s">
        <v>29</v>
      </c>
      <c r="G1" s="37" t="s">
        <v>30</v>
      </c>
      <c r="H1" s="37" t="s">
        <v>47</v>
      </c>
      <c r="I1" s="37" t="s">
        <v>31</v>
      </c>
      <c r="J1" s="37" t="s">
        <v>32</v>
      </c>
      <c r="K1" s="37" t="s">
        <v>43</v>
      </c>
      <c r="L1" s="37" t="s">
        <v>44</v>
      </c>
      <c r="M1" s="37" t="s">
        <v>33</v>
      </c>
      <c r="N1" s="37" t="s">
        <v>34</v>
      </c>
      <c r="O1" s="37" t="s">
        <v>35</v>
      </c>
      <c r="P1" s="37" t="s">
        <v>19</v>
      </c>
      <c r="Q1" s="41" t="s">
        <v>46</v>
      </c>
      <c r="R1" s="37" t="s">
        <v>36</v>
      </c>
      <c r="S1" s="37" t="s">
        <v>45</v>
      </c>
      <c r="T1" s="37" t="s">
        <v>37</v>
      </c>
      <c r="U1" s="37" t="s">
        <v>38</v>
      </c>
      <c r="V1" s="37" t="s">
        <v>39</v>
      </c>
      <c r="W1" s="37" t="s">
        <v>42</v>
      </c>
    </row>
    <row r="2" spans="1:23" x14ac:dyDescent="0.25">
      <c r="A2">
        <v>2000</v>
      </c>
      <c r="B2" t="s">
        <v>22</v>
      </c>
      <c r="C2">
        <v>5444</v>
      </c>
      <c r="D2">
        <v>5998</v>
      </c>
      <c r="E2">
        <v>9446</v>
      </c>
      <c r="F2">
        <v>70983</v>
      </c>
      <c r="G2">
        <v>7.6694419790654098E-2</v>
      </c>
      <c r="H2" s="38">
        <v>7.7600000000000002E-2</v>
      </c>
      <c r="I2">
        <v>8.4499105419607506E-2</v>
      </c>
      <c r="J2">
        <v>0.13307411633771465</v>
      </c>
      <c r="K2" s="38">
        <v>0.1331</v>
      </c>
      <c r="L2" s="39">
        <f>J2-K2</f>
        <v>-2.5883662285342002E-5</v>
      </c>
      <c r="M2">
        <v>1111.4791165931051</v>
      </c>
      <c r="N2">
        <v>387.78989500293397</v>
      </c>
      <c r="O2">
        <v>723.6892215901712</v>
      </c>
      <c r="P2">
        <v>1942.5307692307701</v>
      </c>
      <c r="Q2" s="40">
        <v>1956</v>
      </c>
      <c r="R2">
        <v>2159.0823833395416</v>
      </c>
      <c r="S2" s="40">
        <v>1861825</v>
      </c>
      <c r="T2">
        <v>753.29380303996891</v>
      </c>
      <c r="U2">
        <v>1405.7885802995725</v>
      </c>
      <c r="V2">
        <v>3.04168939512213E-2</v>
      </c>
      <c r="W2">
        <f t="shared" ref="W2:W33" si="0">T2/F2</f>
        <v>1.0612312850118604E-2</v>
      </c>
    </row>
    <row r="3" spans="1:23" x14ac:dyDescent="0.25">
      <c r="B3" t="s">
        <v>23</v>
      </c>
      <c r="C3">
        <v>5690</v>
      </c>
      <c r="D3">
        <v>5758</v>
      </c>
      <c r="E3">
        <v>9504</v>
      </c>
      <c r="F3">
        <v>71014</v>
      </c>
      <c r="G3">
        <v>8.0125045765623681E-2</v>
      </c>
      <c r="H3" s="38">
        <v>7.9299999999999995E-2</v>
      </c>
      <c r="I3">
        <v>8.1082603430309513E-2</v>
      </c>
      <c r="J3">
        <v>0.13383276537020869</v>
      </c>
      <c r="K3" s="38">
        <v>0.1351</v>
      </c>
      <c r="L3" s="39">
        <f t="shared" ref="L3:L57" si="1">J3-K3</f>
        <v>-1.2672346297913084E-3</v>
      </c>
      <c r="M3">
        <v>755.46912504228067</v>
      </c>
      <c r="N3">
        <v>601.35677421642549</v>
      </c>
      <c r="O3">
        <v>154.11235082585517</v>
      </c>
      <c r="P3">
        <v>2054.4207692307677</v>
      </c>
      <c r="Q3" s="40">
        <v>2058</v>
      </c>
      <c r="R3">
        <v>1552.0514609994575</v>
      </c>
      <c r="S3" s="40">
        <v>1812576</v>
      </c>
      <c r="T3">
        <v>1235.4398466678419</v>
      </c>
      <c r="U3">
        <v>316.61161433161533</v>
      </c>
      <c r="V3">
        <v>2.185557018333649E-2</v>
      </c>
      <c r="W3">
        <f t="shared" si="0"/>
        <v>1.7397130800515984E-2</v>
      </c>
    </row>
    <row r="4" spans="1:23" x14ac:dyDescent="0.25">
      <c r="B4" t="s">
        <v>24</v>
      </c>
      <c r="C4">
        <v>5756</v>
      </c>
      <c r="D4">
        <v>5395</v>
      </c>
      <c r="E4">
        <v>9931</v>
      </c>
      <c r="F4">
        <v>71405</v>
      </c>
      <c r="G4">
        <v>8.06106014984945E-2</v>
      </c>
      <c r="H4" s="38">
        <v>8.0100000000000005E-2</v>
      </c>
      <c r="I4">
        <v>7.5554933127932211E-2</v>
      </c>
      <c r="J4">
        <v>0.1390798963658007</v>
      </c>
      <c r="K4" s="38">
        <v>0.13700000000000001</v>
      </c>
      <c r="L4" s="39">
        <f t="shared" si="1"/>
        <v>2.079896365800693E-3</v>
      </c>
      <c r="M4">
        <v>864.41490899749897</v>
      </c>
      <c r="N4">
        <v>773.07893879151584</v>
      </c>
      <c r="O4">
        <v>91.335970205983187</v>
      </c>
      <c r="P4">
        <v>2186.9216304347829</v>
      </c>
      <c r="Q4" s="40">
        <v>2146</v>
      </c>
      <c r="R4">
        <v>1890.4076621569448</v>
      </c>
      <c r="S4" s="40">
        <v>2060586</v>
      </c>
      <c r="T4">
        <v>1690.6630532767335</v>
      </c>
      <c r="U4">
        <v>199.7446088802115</v>
      </c>
      <c r="V4">
        <v>2.6474443836663326E-2</v>
      </c>
      <c r="W4">
        <f t="shared" si="0"/>
        <v>2.3677096187616181E-2</v>
      </c>
    </row>
    <row r="5" spans="1:23" x14ac:dyDescent="0.25">
      <c r="B5" t="s">
        <v>25</v>
      </c>
      <c r="C5">
        <v>5739</v>
      </c>
      <c r="D5">
        <v>5469</v>
      </c>
      <c r="E5">
        <v>9784</v>
      </c>
      <c r="F5">
        <v>71359</v>
      </c>
      <c r="G5">
        <v>8.0424333300634823E-2</v>
      </c>
      <c r="H5" s="38">
        <v>0.08</v>
      </c>
      <c r="I5">
        <v>7.6640647991143368E-2</v>
      </c>
      <c r="J5">
        <v>0.13710954469653441</v>
      </c>
      <c r="K5" s="38">
        <v>0.1376</v>
      </c>
      <c r="L5" s="39">
        <f t="shared" si="1"/>
        <v>-4.9045530346558674E-4</v>
      </c>
      <c r="M5">
        <v>1037.056738973351</v>
      </c>
      <c r="N5">
        <v>674.23431541768605</v>
      </c>
      <c r="O5">
        <v>362.82242355566501</v>
      </c>
      <c r="P5">
        <v>2166.7383695652179</v>
      </c>
      <c r="Q5" s="40">
        <v>2203</v>
      </c>
      <c r="R5">
        <v>2247.0306277497402</v>
      </c>
      <c r="S5" s="40">
        <v>2642586</v>
      </c>
      <c r="T5">
        <v>1460.8893612930378</v>
      </c>
      <c r="U5">
        <v>786.14126645670251</v>
      </c>
      <c r="V5">
        <v>3.1489099171089004E-2</v>
      </c>
      <c r="W5">
        <f t="shared" si="0"/>
        <v>2.0472391167099285E-2</v>
      </c>
    </row>
    <row r="6" spans="1:23" x14ac:dyDescent="0.25">
      <c r="A6">
        <v>2001</v>
      </c>
      <c r="B6" t="s">
        <v>22</v>
      </c>
      <c r="C6">
        <v>5662</v>
      </c>
      <c r="D6">
        <v>5308</v>
      </c>
      <c r="E6">
        <v>9833</v>
      </c>
      <c r="F6">
        <v>71838</v>
      </c>
      <c r="G6">
        <v>7.8816225396029962E-2</v>
      </c>
      <c r="H6" s="38">
        <v>7.9299999999999995E-2</v>
      </c>
      <c r="I6">
        <v>7.3888471282608087E-2</v>
      </c>
      <c r="J6">
        <v>0.13687741863637629</v>
      </c>
      <c r="K6" s="38">
        <v>0.1376</v>
      </c>
      <c r="L6" s="39">
        <f t="shared" si="1"/>
        <v>-7.2258136362371439E-4</v>
      </c>
      <c r="M6">
        <v>1261.0975685492381</v>
      </c>
      <c r="N6">
        <v>554.41536412143614</v>
      </c>
      <c r="O6">
        <v>706.68220442780205</v>
      </c>
      <c r="P6">
        <v>2256.0909890109879</v>
      </c>
      <c r="Q6" s="40">
        <v>2256</v>
      </c>
      <c r="R6">
        <v>2845.1508606676025</v>
      </c>
      <c r="S6" s="40">
        <v>3425133</v>
      </c>
      <c r="T6">
        <v>1250.8115071636178</v>
      </c>
      <c r="U6">
        <v>1594.3393535039852</v>
      </c>
      <c r="V6">
        <v>3.9605095641131467E-2</v>
      </c>
      <c r="W6">
        <f t="shared" si="0"/>
        <v>1.7411558049550625E-2</v>
      </c>
    </row>
    <row r="7" spans="1:23" x14ac:dyDescent="0.25">
      <c r="B7" t="s">
        <v>23</v>
      </c>
      <c r="C7">
        <v>5636</v>
      </c>
      <c r="D7">
        <v>5082</v>
      </c>
      <c r="E7">
        <v>9999</v>
      </c>
      <c r="F7">
        <v>72030</v>
      </c>
      <c r="G7">
        <v>7.8245175621268911E-2</v>
      </c>
      <c r="H7" s="38">
        <v>7.9100000000000004E-2</v>
      </c>
      <c r="I7">
        <v>7.0553935860058314E-2</v>
      </c>
      <c r="J7">
        <v>0.13881715951686796</v>
      </c>
      <c r="K7" s="38">
        <v>0.1376</v>
      </c>
      <c r="L7" s="39">
        <f t="shared" si="1"/>
        <v>1.2171595168679605E-3</v>
      </c>
      <c r="M7">
        <v>2848.1089029966356</v>
      </c>
      <c r="N7">
        <v>1041.7374650083566</v>
      </c>
      <c r="O7">
        <v>1806.371437988279</v>
      </c>
      <c r="P7">
        <v>2325.4429670329678</v>
      </c>
      <c r="Q7" s="40">
        <v>2291</v>
      </c>
      <c r="R7">
        <v>6623.1148178175072</v>
      </c>
      <c r="S7" s="40">
        <v>3879225</v>
      </c>
      <c r="T7">
        <v>2422.5010614984353</v>
      </c>
      <c r="U7">
        <v>4200.6137563190723</v>
      </c>
      <c r="V7">
        <v>9.1949393555706055E-2</v>
      </c>
      <c r="W7">
        <f t="shared" si="0"/>
        <v>3.3631834811862216E-2</v>
      </c>
    </row>
    <row r="8" spans="1:23" x14ac:dyDescent="0.25">
      <c r="B8" t="s">
        <v>24</v>
      </c>
      <c r="C8">
        <v>5739</v>
      </c>
      <c r="D8">
        <v>5373</v>
      </c>
      <c r="E8">
        <v>9869</v>
      </c>
      <c r="F8">
        <v>72620</v>
      </c>
      <c r="G8">
        <v>7.9027816028642242E-2</v>
      </c>
      <c r="H8" s="38">
        <v>7.9699999999999993E-2</v>
      </c>
      <c r="I8">
        <v>7.3987882126136051E-2</v>
      </c>
      <c r="J8">
        <v>0.13589920132194988</v>
      </c>
      <c r="K8" s="38">
        <v>0.1371</v>
      </c>
      <c r="L8" s="39">
        <f t="shared" si="1"/>
        <v>-1.200798678050119E-3</v>
      </c>
      <c r="M8">
        <v>341.29225152499203</v>
      </c>
      <c r="N8">
        <v>234.01153011671332</v>
      </c>
      <c r="O8">
        <v>107.28072140827874</v>
      </c>
      <c r="P8">
        <v>2306.8535869565217</v>
      </c>
      <c r="Q8" s="40">
        <v>2297</v>
      </c>
      <c r="R8">
        <v>787.31125463089518</v>
      </c>
      <c r="S8" s="40">
        <v>2895879</v>
      </c>
      <c r="T8">
        <v>539.83033763892422</v>
      </c>
      <c r="U8">
        <v>247.4809169919711</v>
      </c>
      <c r="V8">
        <v>1.0841520994641906E-2</v>
      </c>
      <c r="W8">
        <f t="shared" si="0"/>
        <v>7.4336317493655223E-3</v>
      </c>
    </row>
    <row r="9" spans="1:23" x14ac:dyDescent="0.25">
      <c r="B9" t="s">
        <v>25</v>
      </c>
      <c r="C9">
        <v>5992</v>
      </c>
      <c r="D9">
        <v>4987</v>
      </c>
      <c r="E9">
        <v>10090</v>
      </c>
      <c r="F9">
        <v>73051</v>
      </c>
      <c r="G9">
        <v>8.2024886722974366E-2</v>
      </c>
      <c r="H9" s="38">
        <v>8.0699999999999994E-2</v>
      </c>
      <c r="I9">
        <v>6.8267374847709131E-2</v>
      </c>
      <c r="J9">
        <v>0.13812268141435435</v>
      </c>
      <c r="K9" s="38">
        <v>0.13700000000000001</v>
      </c>
      <c r="L9" s="39">
        <f t="shared" si="1"/>
        <v>1.1226814143543429E-3</v>
      </c>
      <c r="M9">
        <v>1468.1493231191639</v>
      </c>
      <c r="N9">
        <v>711.77825296088508</v>
      </c>
      <c r="O9">
        <v>756.37107015827871</v>
      </c>
      <c r="P9">
        <v>2311.9570329670328</v>
      </c>
      <c r="Q9" s="40">
        <v>2296</v>
      </c>
      <c r="R9">
        <v>3394.2981530311395</v>
      </c>
      <c r="S9" s="40">
        <v>2110003</v>
      </c>
      <c r="T9">
        <v>1645.600737845906</v>
      </c>
      <c r="U9">
        <v>1748.6974151852332</v>
      </c>
      <c r="V9">
        <v>4.6464773282106193E-2</v>
      </c>
      <c r="W9">
        <f t="shared" si="0"/>
        <v>2.252673800284604E-2</v>
      </c>
    </row>
    <row r="10" spans="1:23" x14ac:dyDescent="0.25">
      <c r="A10">
        <v>2002</v>
      </c>
      <c r="B10" t="s">
        <v>22</v>
      </c>
      <c r="C10">
        <v>5866</v>
      </c>
      <c r="D10">
        <v>5205</v>
      </c>
      <c r="E10">
        <v>9744</v>
      </c>
      <c r="F10">
        <v>72378</v>
      </c>
      <c r="G10">
        <v>8.1046726905965899E-2</v>
      </c>
      <c r="H10" s="38">
        <v>8.1199999999999994E-2</v>
      </c>
      <c r="I10">
        <v>7.1914117549531628E-2</v>
      </c>
      <c r="J10">
        <v>0.13462654397745172</v>
      </c>
      <c r="K10" s="38">
        <v>0.1368</v>
      </c>
      <c r="L10" s="39">
        <f t="shared" si="1"/>
        <v>-2.1734560225482868E-3</v>
      </c>
      <c r="M10">
        <v>183.60066988097907</v>
      </c>
      <c r="N10">
        <v>909.01458989212665</v>
      </c>
      <c r="O10">
        <v>-725.41392001114764</v>
      </c>
      <c r="P10">
        <v>2280.6786813186809</v>
      </c>
      <c r="Q10" s="40">
        <v>2319</v>
      </c>
      <c r="R10">
        <v>418.73413367337781</v>
      </c>
      <c r="S10" s="40">
        <v>1047936</v>
      </c>
      <c r="T10">
        <v>2073.1701961746171</v>
      </c>
      <c r="U10">
        <v>-1654.4360625012393</v>
      </c>
      <c r="V10">
        <v>5.7853786188258559E-3</v>
      </c>
      <c r="W10">
        <f t="shared" si="0"/>
        <v>2.8643651332927369E-2</v>
      </c>
    </row>
    <row r="11" spans="1:23" x14ac:dyDescent="0.25">
      <c r="B11" t="s">
        <v>23</v>
      </c>
      <c r="C11">
        <v>6119</v>
      </c>
      <c r="D11">
        <v>5015</v>
      </c>
      <c r="E11">
        <v>10450</v>
      </c>
      <c r="F11">
        <v>74894</v>
      </c>
      <c r="G11">
        <v>8.1702139023152723E-2</v>
      </c>
      <c r="H11" s="38">
        <v>8.14E-2</v>
      </c>
      <c r="I11">
        <v>6.696130531150693E-2</v>
      </c>
      <c r="J11">
        <v>0.13953053649157476</v>
      </c>
      <c r="K11" s="38">
        <v>0.13739999999999999</v>
      </c>
      <c r="L11" s="39">
        <f t="shared" si="1"/>
        <v>2.1305364915747693E-3</v>
      </c>
      <c r="M11">
        <v>-75.033990293786815</v>
      </c>
      <c r="N11">
        <v>601.66553230621321</v>
      </c>
      <c r="O11">
        <v>-676.69952260000002</v>
      </c>
      <c r="P11">
        <v>2312.5974725274718</v>
      </c>
      <c r="Q11" s="40">
        <v>2416</v>
      </c>
      <c r="R11">
        <v>-173.52341630706223</v>
      </c>
      <c r="S11" s="40">
        <v>520313</v>
      </c>
      <c r="T11">
        <v>1391.4101893182446</v>
      </c>
      <c r="U11">
        <v>-1564.9336056253069</v>
      </c>
      <c r="V11">
        <v>-2.3169201312129442E-3</v>
      </c>
      <c r="W11">
        <f t="shared" si="0"/>
        <v>1.8578393320135722E-2</v>
      </c>
    </row>
    <row r="12" spans="1:23" x14ac:dyDescent="0.25">
      <c r="B12" t="s">
        <v>24</v>
      </c>
      <c r="C12">
        <v>6025</v>
      </c>
      <c r="D12">
        <v>5037</v>
      </c>
      <c r="E12">
        <v>10206</v>
      </c>
      <c r="F12">
        <v>74664</v>
      </c>
      <c r="G12">
        <v>8.0694846244508733E-2</v>
      </c>
      <c r="H12" s="38">
        <v>8.1199999999999994E-2</v>
      </c>
      <c r="I12">
        <v>6.7462230793956926E-2</v>
      </c>
      <c r="J12">
        <v>0.13669238187078109</v>
      </c>
      <c r="K12" s="38">
        <v>0.13730000000000001</v>
      </c>
      <c r="L12" s="39">
        <f t="shared" si="1"/>
        <v>-6.0761812921891756E-4</v>
      </c>
      <c r="M12">
        <v>233.90155808543594</v>
      </c>
      <c r="N12">
        <v>197.16712093543597</v>
      </c>
      <c r="O12">
        <v>36.734437149999977</v>
      </c>
      <c r="P12">
        <v>2639.5558695652176</v>
      </c>
      <c r="Q12" s="40">
        <v>2596</v>
      </c>
      <c r="R12">
        <v>617.39623054486208</v>
      </c>
      <c r="S12" s="40">
        <v>708564</v>
      </c>
      <c r="T12">
        <v>520.43363135040511</v>
      </c>
      <c r="U12">
        <v>96.962599194457027</v>
      </c>
      <c r="V12">
        <v>8.2689948374700274E-3</v>
      </c>
      <c r="W12">
        <f t="shared" si="0"/>
        <v>6.9703422178078473E-3</v>
      </c>
    </row>
    <row r="13" spans="1:23" x14ac:dyDescent="0.25">
      <c r="B13" t="s">
        <v>25</v>
      </c>
      <c r="C13">
        <v>6067</v>
      </c>
      <c r="D13">
        <v>5124</v>
      </c>
      <c r="E13">
        <v>10242</v>
      </c>
      <c r="F13">
        <v>74853</v>
      </c>
      <c r="G13">
        <v>8.1052195636781427E-2</v>
      </c>
      <c r="H13" s="38">
        <v>8.1100000000000005E-2</v>
      </c>
      <c r="I13">
        <v>6.8454170173540135E-2</v>
      </c>
      <c r="J13">
        <v>0.13682818323914872</v>
      </c>
      <c r="K13" s="38">
        <v>0.13730000000000001</v>
      </c>
      <c r="L13" s="39">
        <f t="shared" si="1"/>
        <v>-4.7181676085128466E-4</v>
      </c>
      <c r="M13">
        <v>760.67776462568804</v>
      </c>
      <c r="N13">
        <v>425.85088101568806</v>
      </c>
      <c r="O13">
        <v>334.82688361000004</v>
      </c>
      <c r="P13">
        <v>2791.8952747252756</v>
      </c>
      <c r="Q13" s="40">
        <v>2765</v>
      </c>
      <c r="R13">
        <v>2123.7326566470438</v>
      </c>
      <c r="S13" s="40">
        <v>1100287</v>
      </c>
      <c r="T13">
        <v>1188.9310624452951</v>
      </c>
      <c r="U13">
        <v>934.80159420174891</v>
      </c>
      <c r="V13">
        <v>2.8372044629434275E-2</v>
      </c>
      <c r="W13">
        <f t="shared" si="0"/>
        <v>1.5883545915932495E-2</v>
      </c>
    </row>
    <row r="14" spans="1:23" x14ac:dyDescent="0.25">
      <c r="A14">
        <v>2003</v>
      </c>
      <c r="B14" t="s">
        <v>22</v>
      </c>
      <c r="C14">
        <v>6122</v>
      </c>
      <c r="D14">
        <v>4893</v>
      </c>
      <c r="E14">
        <v>10448</v>
      </c>
      <c r="F14">
        <v>75460</v>
      </c>
      <c r="G14">
        <v>8.1129075006626028E-2</v>
      </c>
      <c r="H14" s="38">
        <v>8.1000000000000003E-2</v>
      </c>
      <c r="I14">
        <v>6.4842300556586269E-2</v>
      </c>
      <c r="J14">
        <v>0.13845746090644051</v>
      </c>
      <c r="K14" s="38">
        <v>0.13750000000000001</v>
      </c>
      <c r="L14" s="39">
        <f t="shared" si="1"/>
        <v>9.574609064404993E-4</v>
      </c>
      <c r="M14">
        <v>348.91669194693736</v>
      </c>
      <c r="N14">
        <v>319.18385674693735</v>
      </c>
      <c r="O14">
        <v>29.732835199999961</v>
      </c>
      <c r="P14">
        <v>2938.0416483516487</v>
      </c>
      <c r="Q14" s="40">
        <v>2872</v>
      </c>
      <c r="R14">
        <v>1025.1317727451842</v>
      </c>
      <c r="S14" s="40">
        <v>1091909</v>
      </c>
      <c r="T14">
        <v>937.77546460400833</v>
      </c>
      <c r="U14">
        <v>87.356308141175802</v>
      </c>
      <c r="V14">
        <v>1.3585101679634034E-2</v>
      </c>
      <c r="W14">
        <f t="shared" si="0"/>
        <v>1.2427451160933056E-2</v>
      </c>
    </row>
    <row r="15" spans="1:23" x14ac:dyDescent="0.25">
      <c r="B15" t="s">
        <v>23</v>
      </c>
      <c r="C15">
        <v>6195</v>
      </c>
      <c r="D15">
        <v>5331</v>
      </c>
      <c r="E15">
        <v>10474</v>
      </c>
      <c r="F15">
        <v>76723</v>
      </c>
      <c r="G15">
        <v>8.0745017791275103E-2</v>
      </c>
      <c r="H15" s="38">
        <v>8.0799999999999997E-2</v>
      </c>
      <c r="I15">
        <v>6.9483727174380561E-2</v>
      </c>
      <c r="J15">
        <v>0.1365170809274924</v>
      </c>
      <c r="K15" s="38">
        <v>0.1376</v>
      </c>
      <c r="L15" s="39">
        <f t="shared" si="1"/>
        <v>-1.0829190725075988E-3</v>
      </c>
      <c r="M15">
        <v>119.88950839906295</v>
      </c>
      <c r="N15">
        <v>519.94570199906298</v>
      </c>
      <c r="O15">
        <v>-400.05619360000003</v>
      </c>
      <c r="P15">
        <v>2868.0489010988995</v>
      </c>
      <c r="Q15" s="40">
        <v>2893</v>
      </c>
      <c r="R15">
        <v>343.84897281721982</v>
      </c>
      <c r="S15" s="40">
        <v>1103304</v>
      </c>
      <c r="T15">
        <v>1491.2296992495083</v>
      </c>
      <c r="U15">
        <v>-1147.3807264322888</v>
      </c>
      <c r="V15">
        <v>4.4816935314992874E-3</v>
      </c>
      <c r="W15">
        <f t="shared" si="0"/>
        <v>1.9436540532167777E-2</v>
      </c>
    </row>
    <row r="16" spans="1:23" x14ac:dyDescent="0.25">
      <c r="B16" t="s">
        <v>24</v>
      </c>
      <c r="C16">
        <v>6264</v>
      </c>
      <c r="D16">
        <v>5440</v>
      </c>
      <c r="E16">
        <v>10732</v>
      </c>
      <c r="F16">
        <v>77601</v>
      </c>
      <c r="G16">
        <v>8.0720609270499094E-2</v>
      </c>
      <c r="H16" s="38">
        <v>8.0299999999999996E-2</v>
      </c>
      <c r="I16">
        <v>7.0102189404775708E-2</v>
      </c>
      <c r="J16">
        <v>0.1382971868919215</v>
      </c>
      <c r="K16" s="38">
        <v>0.13830000000000001</v>
      </c>
      <c r="L16" s="39">
        <f t="shared" si="1"/>
        <v>-2.8131080785087637E-6</v>
      </c>
      <c r="M16">
        <v>638.711717813527</v>
      </c>
      <c r="N16">
        <v>540.98071781352701</v>
      </c>
      <c r="O16">
        <v>97.730999999999995</v>
      </c>
      <c r="P16">
        <v>2855.9618478260882</v>
      </c>
      <c r="Q16" s="40">
        <v>2871</v>
      </c>
      <c r="R16">
        <v>1824.1362978348955</v>
      </c>
      <c r="S16" s="40">
        <v>1487571</v>
      </c>
      <c r="T16">
        <v>1545.0202904850041</v>
      </c>
      <c r="U16">
        <v>279.11600734989139</v>
      </c>
      <c r="V16">
        <v>2.3506608134365479E-2</v>
      </c>
      <c r="W16">
        <f t="shared" si="0"/>
        <v>1.9909798720184071E-2</v>
      </c>
    </row>
    <row r="17" spans="1:23" x14ac:dyDescent="0.25">
      <c r="B17" t="s">
        <v>25</v>
      </c>
      <c r="C17">
        <v>6240</v>
      </c>
      <c r="D17">
        <v>5062</v>
      </c>
      <c r="E17">
        <v>10978</v>
      </c>
      <c r="F17">
        <v>78634</v>
      </c>
      <c r="G17">
        <v>7.9354986392654578E-2</v>
      </c>
      <c r="H17" s="38">
        <v>7.9600000000000004E-2</v>
      </c>
      <c r="I17">
        <v>6.4374189281989985E-2</v>
      </c>
      <c r="J17">
        <v>0.13960882061194904</v>
      </c>
      <c r="K17" s="38">
        <v>0.13930000000000001</v>
      </c>
      <c r="L17" s="39">
        <f t="shared" si="1"/>
        <v>3.0882061194903443E-4</v>
      </c>
      <c r="M17">
        <v>717.37307333860451</v>
      </c>
      <c r="N17">
        <v>340.38317893860454</v>
      </c>
      <c r="O17">
        <v>376.98989440000003</v>
      </c>
      <c r="P17">
        <v>2841.7981318681336</v>
      </c>
      <c r="Q17" s="40">
        <v>2822</v>
      </c>
      <c r="R17">
        <v>2038.6294596661478</v>
      </c>
      <c r="S17" s="40">
        <v>1838350</v>
      </c>
      <c r="T17">
        <v>967.30028202706308</v>
      </c>
      <c r="U17">
        <v>1071.3291776390852</v>
      </c>
      <c r="V17">
        <v>2.592554696017178E-2</v>
      </c>
      <c r="W17">
        <f t="shared" si="0"/>
        <v>1.230129819196611E-2</v>
      </c>
    </row>
    <row r="18" spans="1:23" x14ac:dyDescent="0.25">
      <c r="A18">
        <v>2004</v>
      </c>
      <c r="B18" t="s">
        <v>22</v>
      </c>
      <c r="C18">
        <v>6318</v>
      </c>
      <c r="D18">
        <v>5072</v>
      </c>
      <c r="E18">
        <v>11203</v>
      </c>
      <c r="F18">
        <v>80075</v>
      </c>
      <c r="G18">
        <v>7.890103028410865E-2</v>
      </c>
      <c r="H18" s="38">
        <v>7.9000000000000001E-2</v>
      </c>
      <c r="I18">
        <v>6.3340618170465185E-2</v>
      </c>
      <c r="J18">
        <v>0.13990633780830472</v>
      </c>
      <c r="K18" s="38">
        <v>0.14030000000000001</v>
      </c>
      <c r="L18" s="39">
        <f t="shared" si="1"/>
        <v>-3.936621916952876E-4</v>
      </c>
      <c r="M18">
        <v>746.72504828541685</v>
      </c>
      <c r="N18">
        <v>681.63198413541693</v>
      </c>
      <c r="O18">
        <v>65.093064150000004</v>
      </c>
      <c r="P18">
        <v>2713.2237362637366</v>
      </c>
      <c r="Q18" s="40">
        <v>2750</v>
      </c>
      <c r="R18">
        <v>2026.0321254706778</v>
      </c>
      <c r="S18" s="40">
        <v>2085849</v>
      </c>
      <c r="T18">
        <v>1849.4200787527598</v>
      </c>
      <c r="U18">
        <v>176.6120467179181</v>
      </c>
      <c r="V18">
        <v>2.5301681242218894E-2</v>
      </c>
      <c r="W18">
        <f t="shared" si="0"/>
        <v>2.309609839216684E-2</v>
      </c>
    </row>
    <row r="19" spans="1:23" x14ac:dyDescent="0.25">
      <c r="B19" t="s">
        <v>23</v>
      </c>
      <c r="C19">
        <v>6280</v>
      </c>
      <c r="D19">
        <v>5157</v>
      </c>
      <c r="E19">
        <v>11336</v>
      </c>
      <c r="F19">
        <v>80097</v>
      </c>
      <c r="G19">
        <v>7.8404934017503772E-2</v>
      </c>
      <c r="H19" s="38">
        <v>7.8700000000000006E-2</v>
      </c>
      <c r="I19">
        <v>6.4384433873927865E-2</v>
      </c>
      <c r="J19">
        <v>0.14152839681885715</v>
      </c>
      <c r="K19" s="38">
        <v>0.1414</v>
      </c>
      <c r="L19" s="39">
        <f t="shared" si="1"/>
        <v>1.283968188571516E-4</v>
      </c>
      <c r="M19">
        <v>693.88480995387886</v>
      </c>
      <c r="N19">
        <v>747.51522455387885</v>
      </c>
      <c r="O19">
        <v>-53.630414599999995</v>
      </c>
      <c r="P19">
        <v>2692.8124175824159</v>
      </c>
      <c r="Q19" s="40">
        <v>2677</v>
      </c>
      <c r="R19">
        <v>1868.5016326156199</v>
      </c>
      <c r="S19" s="40">
        <v>2360554</v>
      </c>
      <c r="T19">
        <v>2012.9182790105929</v>
      </c>
      <c r="U19">
        <v>-144.41664639497327</v>
      </c>
      <c r="V19">
        <v>2.3327985225609197E-2</v>
      </c>
      <c r="W19">
        <f t="shared" si="0"/>
        <v>2.5131007141473375E-2</v>
      </c>
    </row>
    <row r="20" spans="1:23" x14ac:dyDescent="0.25">
      <c r="B20" t="s">
        <v>24</v>
      </c>
      <c r="C20">
        <v>6377</v>
      </c>
      <c r="D20">
        <v>5114</v>
      </c>
      <c r="E20">
        <v>11557</v>
      </c>
      <c r="F20">
        <v>81052</v>
      </c>
      <c r="G20">
        <v>7.8677885801707551E-2</v>
      </c>
      <c r="H20" s="38">
        <v>7.8700000000000006E-2</v>
      </c>
      <c r="I20">
        <v>6.3095296846468932E-2</v>
      </c>
      <c r="J20">
        <v>0.14258747470759511</v>
      </c>
      <c r="K20" s="38">
        <v>0.14199999999999999</v>
      </c>
      <c r="L20" s="39">
        <f t="shared" si="1"/>
        <v>5.8747470759512588E-4</v>
      </c>
      <c r="M20">
        <v>1361.8740264510113</v>
      </c>
      <c r="N20">
        <v>885.50522230101137</v>
      </c>
      <c r="O20">
        <v>476.36880415000002</v>
      </c>
      <c r="P20">
        <v>2601.8261956521751</v>
      </c>
      <c r="Q20" s="40">
        <v>2589</v>
      </c>
      <c r="R20">
        <v>3543.3595171985444</v>
      </c>
      <c r="S20" s="40">
        <v>2733133</v>
      </c>
      <c r="T20">
        <v>2303.930683769574</v>
      </c>
      <c r="U20">
        <v>1239.4288334289706</v>
      </c>
      <c r="V20">
        <v>4.3717113916973603E-2</v>
      </c>
      <c r="W20">
        <f t="shared" si="0"/>
        <v>2.8425340321886861E-2</v>
      </c>
    </row>
    <row r="21" spans="1:23" x14ac:dyDescent="0.25">
      <c r="B21" t="s">
        <v>25</v>
      </c>
      <c r="C21">
        <v>6585</v>
      </c>
      <c r="D21">
        <v>5195</v>
      </c>
      <c r="E21">
        <v>11923</v>
      </c>
      <c r="F21">
        <v>83642</v>
      </c>
      <c r="G21">
        <v>7.8728390043279695E-2</v>
      </c>
      <c r="H21" s="38">
        <v>7.8700000000000006E-2</v>
      </c>
      <c r="I21">
        <v>6.2109944764591953E-2</v>
      </c>
      <c r="J21">
        <v>0.14254800219985175</v>
      </c>
      <c r="K21" s="38">
        <v>0.14199999999999999</v>
      </c>
      <c r="L21" s="39">
        <f t="shared" si="1"/>
        <v>5.480021998517659E-4</v>
      </c>
      <c r="M21">
        <v>1126.6240279302733</v>
      </c>
      <c r="N21">
        <v>700.98344253027312</v>
      </c>
      <c r="O21">
        <v>425.64058540000002</v>
      </c>
      <c r="P21">
        <v>2507.6541304347811</v>
      </c>
      <c r="Q21" s="40">
        <v>2490</v>
      </c>
      <c r="R21">
        <v>2825.18339708642</v>
      </c>
      <c r="S21" s="40">
        <v>2782203</v>
      </c>
      <c r="T21">
        <v>1757.8240250274314</v>
      </c>
      <c r="U21">
        <v>1067.3593720589884</v>
      </c>
      <c r="V21">
        <v>3.3777090422113534E-2</v>
      </c>
      <c r="W21">
        <f t="shared" si="0"/>
        <v>2.1016044870130215E-2</v>
      </c>
    </row>
    <row r="22" spans="1:23" x14ac:dyDescent="0.25">
      <c r="A22">
        <v>2005</v>
      </c>
      <c r="B22" t="s">
        <v>22</v>
      </c>
      <c r="C22">
        <v>6562</v>
      </c>
      <c r="D22">
        <v>5290</v>
      </c>
      <c r="E22">
        <v>11652</v>
      </c>
      <c r="F22">
        <v>83438</v>
      </c>
      <c r="G22">
        <v>7.86452216016683E-2</v>
      </c>
      <c r="H22" s="38">
        <v>7.8399999999999997E-2</v>
      </c>
      <c r="I22">
        <v>6.3400369136364723E-2</v>
      </c>
      <c r="J22">
        <v>0.13964860135669599</v>
      </c>
      <c r="K22" s="38">
        <v>0.14169999999999999</v>
      </c>
      <c r="L22" s="39">
        <f t="shared" si="1"/>
        <v>-2.0513986433040032E-3</v>
      </c>
      <c r="M22">
        <v>1323.2218108699212</v>
      </c>
      <c r="N22">
        <v>890.04900671992141</v>
      </c>
      <c r="O22">
        <v>433.17280414999999</v>
      </c>
      <c r="P22">
        <v>2354.2170329670312</v>
      </c>
      <c r="Q22" s="40">
        <v>2394</v>
      </c>
      <c r="R22">
        <v>3115.1513255434479</v>
      </c>
      <c r="S22" s="40">
        <v>2896608</v>
      </c>
      <c r="T22">
        <v>2095.3685317954264</v>
      </c>
      <c r="U22">
        <v>1019.7827937480218</v>
      </c>
      <c r="V22">
        <v>3.733492324292826E-2</v>
      </c>
      <c r="W22">
        <f t="shared" si="0"/>
        <v>2.5112880603507113E-2</v>
      </c>
    </row>
    <row r="23" spans="1:23" x14ac:dyDescent="0.25">
      <c r="B23" t="s">
        <v>23</v>
      </c>
      <c r="C23">
        <v>6628</v>
      </c>
      <c r="D23">
        <v>5354</v>
      </c>
      <c r="E23">
        <v>12198</v>
      </c>
      <c r="F23">
        <v>84933</v>
      </c>
      <c r="G23">
        <v>7.8037982880623552E-2</v>
      </c>
      <c r="H23" s="38">
        <v>7.7799999999999994E-2</v>
      </c>
      <c r="I23">
        <v>6.3037924010690777E-2</v>
      </c>
      <c r="J23">
        <v>0.14361908798700151</v>
      </c>
      <c r="K23" s="38">
        <v>0.14199999999999999</v>
      </c>
      <c r="L23" s="39">
        <f t="shared" si="1"/>
        <v>1.6190879870015273E-3</v>
      </c>
      <c r="M23">
        <v>876.16163403837834</v>
      </c>
      <c r="N23">
        <v>1612.3170486383783</v>
      </c>
      <c r="O23">
        <v>-736.15541459999997</v>
      </c>
      <c r="P23">
        <v>2340.1595604395611</v>
      </c>
      <c r="Q23" s="40">
        <v>2334</v>
      </c>
      <c r="R23">
        <v>2050.3580243852589</v>
      </c>
      <c r="S23" s="40">
        <v>3508173</v>
      </c>
      <c r="T23">
        <v>3773.0791558307978</v>
      </c>
      <c r="U23">
        <v>-1722.7211314455387</v>
      </c>
      <c r="V23">
        <v>2.414088781021816E-2</v>
      </c>
      <c r="W23">
        <f t="shared" si="0"/>
        <v>4.4424183248334546E-2</v>
      </c>
    </row>
    <row r="24" spans="1:23" x14ac:dyDescent="0.25">
      <c r="B24" t="s">
        <v>24</v>
      </c>
      <c r="C24">
        <v>6555</v>
      </c>
      <c r="D24">
        <v>5311</v>
      </c>
      <c r="E24">
        <v>12123</v>
      </c>
      <c r="F24">
        <v>85418</v>
      </c>
      <c r="G24">
        <v>7.674026551780655E-2</v>
      </c>
      <c r="H24" s="38">
        <v>7.6799999999999993E-2</v>
      </c>
      <c r="I24">
        <v>6.2176590414198415E-2</v>
      </c>
      <c r="J24">
        <v>0.14192558945421341</v>
      </c>
      <c r="K24" s="38">
        <v>0.1416</v>
      </c>
      <c r="L24" s="39">
        <f t="shared" si="1"/>
        <v>3.2558945421340413E-4</v>
      </c>
      <c r="M24">
        <v>828.11073593024457</v>
      </c>
      <c r="N24">
        <v>976.52793178024467</v>
      </c>
      <c r="O24">
        <v>-148.41719585000007</v>
      </c>
      <c r="P24">
        <v>2308.0915217391289</v>
      </c>
      <c r="Q24" s="40">
        <v>2302</v>
      </c>
      <c r="R24">
        <v>1911.3553686617481</v>
      </c>
      <c r="S24" s="40">
        <v>5267265</v>
      </c>
      <c r="T24">
        <v>2253.915840083429</v>
      </c>
      <c r="U24">
        <v>-342.56047142168097</v>
      </c>
      <c r="V24">
        <v>2.2376494048815802E-2</v>
      </c>
      <c r="W24">
        <f t="shared" si="0"/>
        <v>2.6386895503095704E-2</v>
      </c>
    </row>
    <row r="25" spans="1:23" x14ac:dyDescent="0.25">
      <c r="B25" t="s">
        <v>25</v>
      </c>
      <c r="C25">
        <v>6534</v>
      </c>
      <c r="D25">
        <v>5416</v>
      </c>
      <c r="E25">
        <v>12109</v>
      </c>
      <c r="F25">
        <v>86367</v>
      </c>
      <c r="G25">
        <v>7.5653895585119313E-2</v>
      </c>
      <c r="H25" s="38">
        <v>7.5800000000000006E-2</v>
      </c>
      <c r="I25">
        <v>6.2709136591522219E-2</v>
      </c>
      <c r="J25">
        <v>0.14020401310685796</v>
      </c>
      <c r="K25" s="38">
        <v>0.14099999999999999</v>
      </c>
      <c r="L25" s="39">
        <f t="shared" si="1"/>
        <v>-7.9598689314203108E-4</v>
      </c>
      <c r="M25">
        <v>7057.8799133990087</v>
      </c>
      <c r="N25">
        <v>6773.0733279990081</v>
      </c>
      <c r="O25">
        <v>284.8065853999999</v>
      </c>
      <c r="P25">
        <v>2283.6582417582413</v>
      </c>
      <c r="Q25" s="40">
        <v>2299</v>
      </c>
      <c r="R25">
        <v>16117.785633573589</v>
      </c>
      <c r="S25" s="40">
        <v>7366438</v>
      </c>
      <c r="T25">
        <v>15467.384727517854</v>
      </c>
      <c r="U25">
        <v>650.40090605573221</v>
      </c>
      <c r="V25">
        <v>0.18661972319952747</v>
      </c>
      <c r="W25">
        <f t="shared" si="0"/>
        <v>0.17908905863950184</v>
      </c>
    </row>
    <row r="26" spans="1:23" x14ac:dyDescent="0.25">
      <c r="A26">
        <v>2006</v>
      </c>
      <c r="B26" t="s">
        <v>22</v>
      </c>
      <c r="C26">
        <v>6588</v>
      </c>
      <c r="D26">
        <v>5502</v>
      </c>
      <c r="E26">
        <v>12347</v>
      </c>
      <c r="F26">
        <v>87929</v>
      </c>
      <c r="G26">
        <v>7.492408647886363E-2</v>
      </c>
      <c r="H26" s="38">
        <v>7.4999999999999997E-2</v>
      </c>
      <c r="I26">
        <v>6.2573212478249499E-2</v>
      </c>
      <c r="J26">
        <v>0.14042011168101537</v>
      </c>
      <c r="K26" s="38">
        <v>0.1409</v>
      </c>
      <c r="L26" s="39">
        <f t="shared" si="1"/>
        <v>-4.7988831898462814E-4</v>
      </c>
      <c r="M26">
        <v>825.5592396235586</v>
      </c>
      <c r="N26">
        <v>1198.9056542235585</v>
      </c>
      <c r="O26">
        <v>-373.34641459999995</v>
      </c>
      <c r="P26">
        <v>2264.390109890111</v>
      </c>
      <c r="Q26" s="40">
        <v>2328</v>
      </c>
      <c r="R26">
        <v>1869.3881773319863</v>
      </c>
      <c r="S26" s="40">
        <v>5642335</v>
      </c>
      <c r="T26">
        <v>2714.7901061151592</v>
      </c>
      <c r="U26">
        <v>-845.40192878317282</v>
      </c>
      <c r="V26">
        <v>2.12602005860636E-2</v>
      </c>
      <c r="W26">
        <f t="shared" si="0"/>
        <v>3.0874797917810497E-2</v>
      </c>
    </row>
    <row r="27" spans="1:23" x14ac:dyDescent="0.25">
      <c r="B27" t="s">
        <v>23</v>
      </c>
      <c r="C27">
        <v>6654</v>
      </c>
      <c r="D27">
        <v>5279</v>
      </c>
      <c r="E27">
        <v>12710</v>
      </c>
      <c r="F27">
        <v>89864</v>
      </c>
      <c r="G27">
        <v>7.4045223893884085E-2</v>
      </c>
      <c r="H27" s="38">
        <v>7.4399999999999994E-2</v>
      </c>
      <c r="I27">
        <v>5.8744324757411197E-2</v>
      </c>
      <c r="J27">
        <v>0.14143594765423306</v>
      </c>
      <c r="K27" s="38">
        <v>0.14130000000000001</v>
      </c>
      <c r="L27" s="39">
        <f t="shared" si="1"/>
        <v>1.3594765423305399E-4</v>
      </c>
      <c r="M27">
        <v>658.79349119789276</v>
      </c>
      <c r="N27">
        <v>1785.7220968978927</v>
      </c>
      <c r="O27">
        <v>-1126.9286056999999</v>
      </c>
      <c r="P27">
        <v>2434.9951648351644</v>
      </c>
      <c r="Q27" s="40">
        <v>2379</v>
      </c>
      <c r="R27">
        <v>1604.1589656917463</v>
      </c>
      <c r="S27" s="40">
        <v>4682951</v>
      </c>
      <c r="T27">
        <v>4348.2246716856798</v>
      </c>
      <c r="U27">
        <v>-2744.0657059939331</v>
      </c>
      <c r="V27">
        <v>1.7850963296667702E-2</v>
      </c>
      <c r="W27">
        <f t="shared" si="0"/>
        <v>4.8386725181225852E-2</v>
      </c>
    </row>
    <row r="28" spans="1:23" x14ac:dyDescent="0.25">
      <c r="B28" t="s">
        <v>24</v>
      </c>
      <c r="C28">
        <v>6845</v>
      </c>
      <c r="D28">
        <v>5524</v>
      </c>
      <c r="E28">
        <v>13079</v>
      </c>
      <c r="F28">
        <v>91939</v>
      </c>
      <c r="G28">
        <v>7.445153852010572E-2</v>
      </c>
      <c r="H28" s="38">
        <v>7.3899999999999993E-2</v>
      </c>
      <c r="I28">
        <v>6.0083316111769758E-2</v>
      </c>
      <c r="J28">
        <v>0.1422573662972188</v>
      </c>
      <c r="K28" s="38">
        <v>0.14180000000000001</v>
      </c>
      <c r="L28" s="39">
        <f t="shared" si="1"/>
        <v>4.5736629721879196E-4</v>
      </c>
      <c r="M28">
        <v>3303.3362086204152</v>
      </c>
      <c r="N28">
        <v>1665.6546232204155</v>
      </c>
      <c r="O28">
        <v>1637.6815853999999</v>
      </c>
      <c r="P28">
        <v>2432.1698913043479</v>
      </c>
      <c r="Q28" s="40">
        <v>2379</v>
      </c>
      <c r="R28">
        <v>8034.2748674620316</v>
      </c>
      <c r="S28" s="40">
        <v>5303328</v>
      </c>
      <c r="T28">
        <v>4051.1550239085827</v>
      </c>
      <c r="U28">
        <v>3983.1198435534498</v>
      </c>
      <c r="V28">
        <v>8.7387016037394696E-2</v>
      </c>
      <c r="W28">
        <f t="shared" si="0"/>
        <v>4.4063509760913028E-2</v>
      </c>
    </row>
    <row r="29" spans="1:23" x14ac:dyDescent="0.25">
      <c r="B29" t="s">
        <v>25</v>
      </c>
      <c r="C29">
        <v>6815</v>
      </c>
      <c r="D29">
        <v>5585</v>
      </c>
      <c r="E29">
        <v>13217</v>
      </c>
      <c r="F29">
        <v>93206</v>
      </c>
      <c r="G29">
        <v>7.3117610454262599E-2</v>
      </c>
      <c r="H29" s="38">
        <v>7.3400000000000007E-2</v>
      </c>
      <c r="I29">
        <v>5.9921035126494E-2</v>
      </c>
      <c r="J29">
        <v>0.14180417569684356</v>
      </c>
      <c r="K29" s="38">
        <v>0.1419</v>
      </c>
      <c r="L29" s="39">
        <f t="shared" si="1"/>
        <v>-9.582430315643875E-5</v>
      </c>
      <c r="M29">
        <v>2325.2205222169077</v>
      </c>
      <c r="N29">
        <v>2005.7129368169076</v>
      </c>
      <c r="O29">
        <v>319.50758539999998</v>
      </c>
      <c r="P29">
        <v>2303.4768131868145</v>
      </c>
      <c r="Q29" s="40">
        <v>2310</v>
      </c>
      <c r="R29">
        <v>5356.0915584727836</v>
      </c>
      <c r="S29" s="40">
        <v>5239720</v>
      </c>
      <c r="T29">
        <v>4620.1132438665772</v>
      </c>
      <c r="U29">
        <v>735.97831460620591</v>
      </c>
      <c r="V29">
        <v>5.7465094076269589E-2</v>
      </c>
      <c r="W29">
        <f t="shared" si="0"/>
        <v>4.9568839386590749E-2</v>
      </c>
    </row>
    <row r="30" spans="1:23" x14ac:dyDescent="0.25">
      <c r="A30">
        <v>2007</v>
      </c>
      <c r="B30" t="s">
        <v>22</v>
      </c>
      <c r="C30">
        <v>6923</v>
      </c>
      <c r="D30">
        <v>5457</v>
      </c>
      <c r="E30">
        <v>13462</v>
      </c>
      <c r="F30">
        <v>94940</v>
      </c>
      <c r="G30">
        <v>7.2919738782388874E-2</v>
      </c>
      <c r="H30" s="38">
        <v>7.2999999999999995E-2</v>
      </c>
      <c r="I30">
        <v>5.7478407415209605E-2</v>
      </c>
      <c r="J30">
        <v>0.14179481777965031</v>
      </c>
      <c r="K30" s="38">
        <v>0.14199999999999999</v>
      </c>
      <c r="L30" s="39">
        <f t="shared" si="1"/>
        <v>-2.0518222034968114E-4</v>
      </c>
      <c r="M30">
        <v>1780.2632906127774</v>
      </c>
      <c r="N30">
        <v>2058.7417052127776</v>
      </c>
      <c r="O30">
        <v>-278.47841459999995</v>
      </c>
      <c r="P30">
        <v>2221.6780219780217</v>
      </c>
      <c r="Q30" s="40">
        <v>2206</v>
      </c>
      <c r="R30">
        <v>3955.1718260886792</v>
      </c>
      <c r="S30" s="40">
        <v>4959329</v>
      </c>
      <c r="T30">
        <v>4573.8611994007824</v>
      </c>
      <c r="U30">
        <v>-618.68937331210338</v>
      </c>
      <c r="V30">
        <v>4.1659699031900983E-2</v>
      </c>
      <c r="W30">
        <f t="shared" si="0"/>
        <v>4.8176334520758188E-2</v>
      </c>
    </row>
    <row r="31" spans="1:23" x14ac:dyDescent="0.25">
      <c r="B31" t="s">
        <v>23</v>
      </c>
      <c r="C31">
        <v>6955</v>
      </c>
      <c r="D31">
        <v>5433</v>
      </c>
      <c r="E31">
        <v>13573</v>
      </c>
      <c r="F31">
        <v>95545</v>
      </c>
      <c r="G31">
        <v>7.2792924799832542E-2</v>
      </c>
      <c r="H31" s="38">
        <v>7.2499999999999995E-2</v>
      </c>
      <c r="I31">
        <v>5.6863258150609663E-2</v>
      </c>
      <c r="J31">
        <v>0.14205871578837198</v>
      </c>
      <c r="K31" s="38">
        <v>0.14199999999999999</v>
      </c>
      <c r="L31" s="39">
        <f t="shared" si="1"/>
        <v>5.8715788371993538E-5</v>
      </c>
      <c r="M31">
        <v>2646.5979374041694</v>
      </c>
      <c r="N31">
        <v>2225.9263520041695</v>
      </c>
      <c r="O31">
        <v>420.67158540000003</v>
      </c>
      <c r="P31">
        <v>2023.2443956043955</v>
      </c>
      <c r="Q31" s="40">
        <v>2095</v>
      </c>
      <c r="R31">
        <v>5354.7144442711387</v>
      </c>
      <c r="S31" s="40">
        <v>5045724</v>
      </c>
      <c r="T31">
        <v>4503.5930167205734</v>
      </c>
      <c r="U31">
        <v>851.12142755056595</v>
      </c>
      <c r="V31">
        <v>5.6043900196463853E-2</v>
      </c>
      <c r="W31">
        <f t="shared" si="0"/>
        <v>4.7135831458690387E-2</v>
      </c>
    </row>
    <row r="32" spans="1:23" x14ac:dyDescent="0.25">
      <c r="B32" t="s">
        <v>24</v>
      </c>
      <c r="C32">
        <v>7031</v>
      </c>
      <c r="D32">
        <v>5524</v>
      </c>
      <c r="E32">
        <v>13783</v>
      </c>
      <c r="F32">
        <v>97580</v>
      </c>
      <c r="G32">
        <v>7.2053699528591919E-2</v>
      </c>
      <c r="H32" s="38">
        <v>7.1800000000000003E-2</v>
      </c>
      <c r="I32">
        <v>5.660996105759377E-2</v>
      </c>
      <c r="J32">
        <v>0.14124820659971304</v>
      </c>
      <c r="K32" s="38">
        <v>0.14180000000000001</v>
      </c>
      <c r="L32" s="39">
        <f t="shared" si="1"/>
        <v>-5.5179340028696511E-4</v>
      </c>
      <c r="M32">
        <v>2651.2605575779139</v>
      </c>
      <c r="N32">
        <v>2364.1919721779141</v>
      </c>
      <c r="O32">
        <v>287.06858540000002</v>
      </c>
      <c r="P32">
        <v>2040.3207608695648</v>
      </c>
      <c r="Q32" s="40">
        <v>2022</v>
      </c>
      <c r="R32">
        <v>5409.4219581008356</v>
      </c>
      <c r="S32" s="40">
        <v>5078322</v>
      </c>
      <c r="T32">
        <v>4823.7099635157583</v>
      </c>
      <c r="U32">
        <v>585.7119945850776</v>
      </c>
      <c r="V32">
        <v>5.5435765096339781E-2</v>
      </c>
      <c r="W32">
        <f t="shared" si="0"/>
        <v>4.9433387615451511E-2</v>
      </c>
    </row>
    <row r="33" spans="1:23" x14ac:dyDescent="0.25">
      <c r="B33" t="s">
        <v>25</v>
      </c>
      <c r="C33">
        <v>7045</v>
      </c>
      <c r="D33">
        <v>5803</v>
      </c>
      <c r="E33">
        <v>14233</v>
      </c>
      <c r="F33">
        <v>99918</v>
      </c>
      <c r="G33">
        <v>7.0507816409455748E-2</v>
      </c>
      <c r="H33" s="38">
        <v>7.0999999999999994E-2</v>
      </c>
      <c r="I33">
        <v>5.8077623651394142E-2</v>
      </c>
      <c r="J33">
        <v>0.14244680638123261</v>
      </c>
      <c r="K33" s="38">
        <v>0.14149999999999999</v>
      </c>
      <c r="L33" s="39">
        <f t="shared" si="1"/>
        <v>9.4680638123262328E-4</v>
      </c>
      <c r="M33">
        <v>2357.4932869014024</v>
      </c>
      <c r="N33">
        <v>2399.8877015014023</v>
      </c>
      <c r="O33">
        <v>-42.394414600000005</v>
      </c>
      <c r="P33">
        <v>2020.1105494505498</v>
      </c>
      <c r="Q33" s="40">
        <v>1958</v>
      </c>
      <c r="R33">
        <v>4762.3970591283751</v>
      </c>
      <c r="S33" s="40">
        <v>4945526</v>
      </c>
      <c r="T33">
        <v>4848.0384632996147</v>
      </c>
      <c r="U33">
        <v>-85.64140417124041</v>
      </c>
      <c r="V33">
        <v>4.7663054295806313E-2</v>
      </c>
      <c r="W33">
        <f t="shared" si="0"/>
        <v>4.8520171173358301E-2</v>
      </c>
    </row>
    <row r="34" spans="1:23" x14ac:dyDescent="0.25">
      <c r="A34">
        <v>2008</v>
      </c>
      <c r="B34" t="s">
        <v>22</v>
      </c>
      <c r="C34">
        <v>7028</v>
      </c>
      <c r="D34">
        <v>5810</v>
      </c>
      <c r="E34">
        <v>13937</v>
      </c>
      <c r="F34">
        <v>99735</v>
      </c>
      <c r="G34">
        <v>7.0466736852659542E-2</v>
      </c>
      <c r="H34" s="38">
        <v>7.0400000000000004E-2</v>
      </c>
      <c r="I34">
        <v>5.8254374091342057E-2</v>
      </c>
      <c r="J34">
        <v>0.13974031182633981</v>
      </c>
      <c r="K34" s="38">
        <v>0.1404</v>
      </c>
      <c r="L34" s="39">
        <f t="shared" si="1"/>
        <v>-6.5968817366018895E-4</v>
      </c>
      <c r="M34">
        <v>2717.3233764378774</v>
      </c>
      <c r="N34">
        <v>2859.5877910378777</v>
      </c>
      <c r="O34">
        <v>-142.26441460000001</v>
      </c>
      <c r="P34">
        <v>1910.7750549450552</v>
      </c>
      <c r="Q34" s="40">
        <v>1896</v>
      </c>
      <c r="R34">
        <v>5192.1937239165682</v>
      </c>
      <c r="S34" s="40">
        <v>4866842</v>
      </c>
      <c r="T34">
        <v>5464.0290185406093</v>
      </c>
      <c r="U34">
        <v>-271.83529462404113</v>
      </c>
      <c r="V34">
        <v>5.2059895963468876E-2</v>
      </c>
      <c r="W34">
        <f t="shared" ref="W34:W56" si="2">T34/F34</f>
        <v>5.4785471685372331E-2</v>
      </c>
    </row>
    <row r="35" spans="1:23" x14ac:dyDescent="0.25">
      <c r="B35" t="s">
        <v>23</v>
      </c>
      <c r="C35">
        <v>7077</v>
      </c>
      <c r="D35">
        <v>5980</v>
      </c>
      <c r="E35">
        <v>14048</v>
      </c>
      <c r="F35">
        <v>100603</v>
      </c>
      <c r="G35">
        <v>7.0345814737135082E-2</v>
      </c>
      <c r="H35" s="38">
        <v>6.9800000000000001E-2</v>
      </c>
      <c r="I35">
        <v>5.9441567348886219E-2</v>
      </c>
      <c r="J35">
        <v>0.13963798296273472</v>
      </c>
      <c r="K35" s="38">
        <v>0.1391</v>
      </c>
      <c r="L35" s="39">
        <f t="shared" si="1"/>
        <v>5.3798296273471768E-4</v>
      </c>
      <c r="M35">
        <v>2502.6221723753242</v>
      </c>
      <c r="N35">
        <v>2546.8625869753241</v>
      </c>
      <c r="O35">
        <v>-44.240414599999994</v>
      </c>
      <c r="P35">
        <v>1767.5991208791197</v>
      </c>
      <c r="Q35" s="40">
        <v>1889</v>
      </c>
      <c r="R35">
        <v>4423.6327517832151</v>
      </c>
      <c r="S35" s="40">
        <v>4878646</v>
      </c>
      <c r="T35">
        <v>4501.8320697375029</v>
      </c>
      <c r="U35">
        <v>-78.199317954287764</v>
      </c>
      <c r="V35">
        <v>4.3971181294625558E-2</v>
      </c>
      <c r="W35">
        <f t="shared" si="2"/>
        <v>4.4748487318842407E-2</v>
      </c>
    </row>
    <row r="36" spans="1:23" x14ac:dyDescent="0.25">
      <c r="B36" t="s">
        <v>24</v>
      </c>
      <c r="C36">
        <v>6949</v>
      </c>
      <c r="D36">
        <v>6208</v>
      </c>
      <c r="E36">
        <v>13858</v>
      </c>
      <c r="F36">
        <v>101099</v>
      </c>
      <c r="G36">
        <v>6.8734606672667384E-2</v>
      </c>
      <c r="H36" s="38">
        <v>6.8900000000000003E-2</v>
      </c>
      <c r="I36">
        <v>6.1405157321041751E-2</v>
      </c>
      <c r="J36">
        <v>0.13707356155847239</v>
      </c>
      <c r="K36" s="38">
        <v>0.13700000000000001</v>
      </c>
      <c r="L36" s="39">
        <f t="shared" si="1"/>
        <v>7.3561558472379218E-5</v>
      </c>
      <c r="M36">
        <v>2642.333559018527</v>
      </c>
      <c r="N36">
        <v>2605.4129736185268</v>
      </c>
      <c r="O36">
        <v>36.9205854</v>
      </c>
      <c r="P36">
        <v>1896.4109782608691</v>
      </c>
      <c r="Q36" s="40">
        <v>2003</v>
      </c>
      <c r="R36">
        <v>5010.9503695498488</v>
      </c>
      <c r="S36" s="40">
        <v>5342668</v>
      </c>
      <c r="T36">
        <v>4940.9337660734709</v>
      </c>
      <c r="U36">
        <v>70.016603476377966</v>
      </c>
      <c r="V36">
        <v>4.9564786689777832E-2</v>
      </c>
      <c r="W36">
        <f t="shared" si="2"/>
        <v>4.8872231832891237E-2</v>
      </c>
    </row>
    <row r="37" spans="1:23" x14ac:dyDescent="0.25">
      <c r="B37" t="s">
        <v>25</v>
      </c>
      <c r="C37">
        <v>6795</v>
      </c>
      <c r="D37">
        <v>6308</v>
      </c>
      <c r="E37">
        <v>13546</v>
      </c>
      <c r="F37">
        <v>100307</v>
      </c>
      <c r="G37">
        <v>6.7742031961877031E-2</v>
      </c>
      <c r="H37" s="38">
        <v>6.8199999999999997E-2</v>
      </c>
      <c r="I37">
        <v>6.288693710309351E-2</v>
      </c>
      <c r="J37">
        <v>0.13504541058949027</v>
      </c>
      <c r="K37" s="38">
        <v>0.13469999999999999</v>
      </c>
      <c r="L37" s="39">
        <f t="shared" si="1"/>
        <v>3.4541058949028036E-4</v>
      </c>
      <c r="M37">
        <v>2539.3770603556368</v>
      </c>
      <c r="N37">
        <v>2584.4954749556368</v>
      </c>
      <c r="O37">
        <v>-45.118414599999994</v>
      </c>
      <c r="P37">
        <v>2290.8829347826095</v>
      </c>
      <c r="Q37" s="40">
        <v>2185</v>
      </c>
      <c r="R37">
        <v>5817.4155725471574</v>
      </c>
      <c r="S37" s="40">
        <v>6165621</v>
      </c>
      <c r="T37">
        <v>5920.7765785987431</v>
      </c>
      <c r="U37">
        <v>-103.36100605158651</v>
      </c>
      <c r="V37">
        <v>5.7996107674909599E-2</v>
      </c>
      <c r="W37">
        <f t="shared" si="2"/>
        <v>5.9026554264395736E-2</v>
      </c>
    </row>
    <row r="38" spans="1:23" x14ac:dyDescent="0.25">
      <c r="A38">
        <v>2009</v>
      </c>
      <c r="B38" t="s">
        <v>22</v>
      </c>
      <c r="C38">
        <v>6855</v>
      </c>
      <c r="D38">
        <v>6476</v>
      </c>
      <c r="E38">
        <v>13297</v>
      </c>
      <c r="F38">
        <v>100809</v>
      </c>
      <c r="G38">
        <v>6.7999880963009254E-2</v>
      </c>
      <c r="H38" s="38">
        <v>6.7799999999999999E-2</v>
      </c>
      <c r="I38">
        <v>6.4240296005316985E-2</v>
      </c>
      <c r="J38">
        <v>0.13190290549454911</v>
      </c>
      <c r="K38" s="38">
        <v>0.13220000000000001</v>
      </c>
      <c r="L38" s="39">
        <f t="shared" si="1"/>
        <v>-2.970945054509011E-4</v>
      </c>
      <c r="M38">
        <v>3229.0503320369671</v>
      </c>
      <c r="N38">
        <v>2232.305922196967</v>
      </c>
      <c r="O38">
        <v>996.74440984</v>
      </c>
      <c r="P38">
        <v>2409.9697802197798</v>
      </c>
      <c r="Q38" s="40">
        <v>2274</v>
      </c>
      <c r="R38">
        <v>7781.9137190177362</v>
      </c>
      <c r="S38" s="40">
        <v>6922504</v>
      </c>
      <c r="T38">
        <v>5379.7898127003373</v>
      </c>
      <c r="U38">
        <v>2402.1239063173989</v>
      </c>
      <c r="V38">
        <v>7.7194632612343508E-2</v>
      </c>
      <c r="W38">
        <f t="shared" si="2"/>
        <v>5.3366165845314777E-2</v>
      </c>
    </row>
    <row r="39" spans="1:23" x14ac:dyDescent="0.25">
      <c r="B39" t="s">
        <v>23</v>
      </c>
      <c r="C39">
        <v>6819</v>
      </c>
      <c r="D39">
        <v>6584</v>
      </c>
      <c r="E39">
        <v>13162</v>
      </c>
      <c r="F39">
        <v>101793</v>
      </c>
      <c r="G39">
        <v>6.6988889216350836E-2</v>
      </c>
      <c r="H39" s="38">
        <v>6.7599999999999993E-2</v>
      </c>
      <c r="I39">
        <v>6.468028253416247E-2</v>
      </c>
      <c r="J39">
        <v>0.12930162191899247</v>
      </c>
      <c r="K39" s="38">
        <v>0.1303</v>
      </c>
      <c r="L39" s="39">
        <f t="shared" si="1"/>
        <v>-9.9837808100752823E-4</v>
      </c>
      <c r="M39">
        <v>3176.2196100973288</v>
      </c>
      <c r="N39">
        <v>2806.6540246973291</v>
      </c>
      <c r="O39">
        <v>369.56558539999992</v>
      </c>
      <c r="P39">
        <v>2226.0424175824191</v>
      </c>
      <c r="Q39" s="40">
        <v>2216</v>
      </c>
      <c r="R39">
        <v>7070.3995796337467</v>
      </c>
      <c r="S39" s="40">
        <v>6840109</v>
      </c>
      <c r="T39">
        <v>6247.7309104546694</v>
      </c>
      <c r="U39">
        <v>822.66866917907782</v>
      </c>
      <c r="V39">
        <v>6.9458603043762807E-2</v>
      </c>
      <c r="W39">
        <f t="shared" si="2"/>
        <v>6.1376822674001838E-2</v>
      </c>
    </row>
    <row r="40" spans="1:23" x14ac:dyDescent="0.25">
      <c r="B40" t="s">
        <v>24</v>
      </c>
      <c r="C40">
        <v>7014</v>
      </c>
      <c r="D40">
        <v>6789</v>
      </c>
      <c r="E40">
        <v>13293</v>
      </c>
      <c r="F40">
        <v>102449</v>
      </c>
      <c r="G40">
        <v>6.8463332975431682E-2</v>
      </c>
      <c r="H40" s="38">
        <v>6.7400000000000002E-2</v>
      </c>
      <c r="I40">
        <v>6.6267118273482417E-2</v>
      </c>
      <c r="J40">
        <v>0.12975236459116243</v>
      </c>
      <c r="K40" s="38">
        <v>0.1295</v>
      </c>
      <c r="L40" s="39">
        <f t="shared" si="1"/>
        <v>2.5236459116242949E-4</v>
      </c>
      <c r="M40">
        <v>3241.4551987964442</v>
      </c>
      <c r="N40">
        <v>1244.7106133964444</v>
      </c>
      <c r="O40">
        <v>1996.7445854</v>
      </c>
      <c r="P40">
        <v>2012.9767391304347</v>
      </c>
      <c r="Q40" s="40">
        <v>2094</v>
      </c>
      <c r="R40">
        <v>6524.9739161106609</v>
      </c>
      <c r="S40" s="40">
        <v>6004639</v>
      </c>
      <c r="T40">
        <v>2505.5735117158179</v>
      </c>
      <c r="U40">
        <v>4019.4004043948435</v>
      </c>
      <c r="V40">
        <v>6.3689971752878605E-2</v>
      </c>
      <c r="W40">
        <f t="shared" si="2"/>
        <v>2.4456788369977431E-2</v>
      </c>
    </row>
    <row r="41" spans="1:23" x14ac:dyDescent="0.25">
      <c r="B41" t="s">
        <v>25</v>
      </c>
      <c r="C41">
        <v>6979</v>
      </c>
      <c r="D41">
        <v>7115</v>
      </c>
      <c r="E41">
        <v>13339</v>
      </c>
      <c r="F41">
        <v>103328</v>
      </c>
      <c r="G41">
        <v>6.7542195726231033E-2</v>
      </c>
      <c r="H41" s="38">
        <v>6.6600000000000006E-2</v>
      </c>
      <c r="I41">
        <v>6.885839269123567E-2</v>
      </c>
      <c r="J41">
        <v>0.12909375967791886</v>
      </c>
      <c r="K41" s="38">
        <v>0.129</v>
      </c>
      <c r="L41" s="39">
        <f t="shared" si="1"/>
        <v>9.3759677918858753E-5</v>
      </c>
      <c r="M41">
        <v>2312.7161347030374</v>
      </c>
      <c r="N41">
        <v>853.77154930303743</v>
      </c>
      <c r="O41">
        <v>1458.9445854000001</v>
      </c>
      <c r="P41">
        <v>1965.7438461538482</v>
      </c>
      <c r="Q41" s="40">
        <v>1999</v>
      </c>
      <c r="R41">
        <v>4546.2075096932103</v>
      </c>
      <c r="S41" s="40">
        <v>4732586</v>
      </c>
      <c r="T41">
        <v>1678.2961690636826</v>
      </c>
      <c r="U41">
        <v>2867.9113406295273</v>
      </c>
      <c r="V41">
        <v>4.3997827401025959E-2</v>
      </c>
      <c r="W41">
        <f t="shared" si="2"/>
        <v>1.6242414147798104E-2</v>
      </c>
    </row>
    <row r="42" spans="1:23" x14ac:dyDescent="0.25">
      <c r="A42">
        <v>2010</v>
      </c>
      <c r="B42" t="s">
        <v>22</v>
      </c>
      <c r="C42">
        <v>6658</v>
      </c>
      <c r="D42">
        <v>7295</v>
      </c>
      <c r="E42">
        <v>13431</v>
      </c>
      <c r="F42">
        <v>104473</v>
      </c>
      <c r="G42">
        <v>6.3729384625692762E-2</v>
      </c>
      <c r="H42" s="38">
        <v>6.5500000000000003E-2</v>
      </c>
      <c r="I42">
        <v>6.9826653776573849E-2</v>
      </c>
      <c r="J42">
        <v>0.12855953212791821</v>
      </c>
      <c r="K42" s="38">
        <v>0.12859999999999999</v>
      </c>
      <c r="L42" s="39">
        <f t="shared" si="1"/>
        <v>-4.0467872081784151E-5</v>
      </c>
      <c r="M42">
        <v>1184.9123486297067</v>
      </c>
      <c r="N42">
        <v>1735.8477632297065</v>
      </c>
      <c r="O42">
        <v>-550.93541459999994</v>
      </c>
      <c r="P42">
        <v>1947.6387912087905</v>
      </c>
      <c r="Q42" s="40">
        <v>1945</v>
      </c>
      <c r="R42">
        <v>2307.7812543735308</v>
      </c>
      <c r="S42" s="40">
        <v>3860780</v>
      </c>
      <c r="T42">
        <v>3380.8044392991887</v>
      </c>
      <c r="U42">
        <v>-1073.0231849256577</v>
      </c>
      <c r="V42">
        <v>2.2089738538890725E-2</v>
      </c>
      <c r="W42">
        <f t="shared" si="2"/>
        <v>3.2360556692151932E-2</v>
      </c>
    </row>
    <row r="43" spans="1:23" x14ac:dyDescent="0.25">
      <c r="B43" t="s">
        <v>23</v>
      </c>
      <c r="C43">
        <v>6895</v>
      </c>
      <c r="D43">
        <v>7479</v>
      </c>
      <c r="E43">
        <v>13614</v>
      </c>
      <c r="F43">
        <v>105405</v>
      </c>
      <c r="G43">
        <v>6.54143541577724E-2</v>
      </c>
      <c r="H43" s="38">
        <v>6.54E-2</v>
      </c>
      <c r="I43">
        <v>7.0954888288031884E-2</v>
      </c>
      <c r="J43">
        <v>0.12915895830368579</v>
      </c>
      <c r="K43" s="38">
        <v>0.128</v>
      </c>
      <c r="L43" s="39">
        <f t="shared" si="1"/>
        <v>1.1589583036857865E-3</v>
      </c>
      <c r="M43">
        <v>2600.3859385190653</v>
      </c>
      <c r="N43">
        <v>1888.4873531190653</v>
      </c>
      <c r="O43">
        <v>711.8985854</v>
      </c>
      <c r="P43">
        <v>1949.5770329670318</v>
      </c>
      <c r="Q43" s="40">
        <v>1909</v>
      </c>
      <c r="R43">
        <v>5069.6527025871901</v>
      </c>
      <c r="S43" s="40">
        <v>4039668</v>
      </c>
      <c r="T43">
        <v>3681.7515706896306</v>
      </c>
      <c r="U43">
        <v>1387.9011318975593</v>
      </c>
      <c r="V43">
        <v>4.8096890115148144E-2</v>
      </c>
      <c r="W43">
        <f t="shared" si="2"/>
        <v>3.4929572322846457E-2</v>
      </c>
    </row>
    <row r="44" spans="1:23" x14ac:dyDescent="0.25">
      <c r="B44" t="s">
        <v>24</v>
      </c>
      <c r="C44">
        <v>6921</v>
      </c>
      <c r="D44">
        <v>7459</v>
      </c>
      <c r="E44">
        <v>13327</v>
      </c>
      <c r="F44">
        <v>105943</v>
      </c>
      <c r="G44">
        <v>6.5327581812861635E-2</v>
      </c>
      <c r="H44" s="38">
        <v>6.5500000000000003E-2</v>
      </c>
      <c r="I44">
        <v>7.0405784242470001E-2</v>
      </c>
      <c r="J44">
        <v>0.12579405906949964</v>
      </c>
      <c r="K44" s="38">
        <v>0.127</v>
      </c>
      <c r="L44" s="39">
        <f t="shared" si="1"/>
        <v>-1.2059409305003599E-3</v>
      </c>
      <c r="M44">
        <v>2849.7212417101455</v>
      </c>
      <c r="N44">
        <v>2020.3696563101457</v>
      </c>
      <c r="O44">
        <v>829.35158539999998</v>
      </c>
      <c r="P44">
        <v>1832.8804347826083</v>
      </c>
      <c r="Q44" s="40">
        <v>1872</v>
      </c>
      <c r="R44">
        <v>5223.1983085149259</v>
      </c>
      <c r="S44" s="40">
        <v>4366703</v>
      </c>
      <c r="T44">
        <v>3703.0960140793286</v>
      </c>
      <c r="U44">
        <v>1520.1022944355975</v>
      </c>
      <c r="V44">
        <v>4.9301967175886335E-2</v>
      </c>
      <c r="W44">
        <f t="shared" si="2"/>
        <v>3.4953663895484634E-2</v>
      </c>
    </row>
    <row r="45" spans="1:23" x14ac:dyDescent="0.25">
      <c r="B45" t="s">
        <v>25</v>
      </c>
      <c r="C45">
        <v>7246</v>
      </c>
      <c r="D45">
        <v>7588</v>
      </c>
      <c r="E45">
        <v>13693</v>
      </c>
      <c r="F45">
        <v>108778</v>
      </c>
      <c r="G45">
        <v>6.6612734192575698E-2</v>
      </c>
      <c r="H45" s="38">
        <v>6.54E-2</v>
      </c>
      <c r="I45">
        <v>6.9756752284469287E-2</v>
      </c>
      <c r="J45">
        <v>0.12588023313537663</v>
      </c>
      <c r="K45" s="38">
        <v>0.12659999999999999</v>
      </c>
      <c r="L45" s="39">
        <f t="shared" si="1"/>
        <v>-7.1976686462335571E-4</v>
      </c>
      <c r="M45">
        <v>1024.4106635493274</v>
      </c>
      <c r="N45">
        <v>1101.4850783193276</v>
      </c>
      <c r="O45">
        <v>-77.074414770000004</v>
      </c>
      <c r="P45">
        <v>1865.3615384615391</v>
      </c>
      <c r="Q45" s="40">
        <v>1857</v>
      </c>
      <c r="R45">
        <v>1910.8962513747795</v>
      </c>
      <c r="S45" s="40">
        <v>4969319</v>
      </c>
      <c r="T45">
        <v>2054.6679002861702</v>
      </c>
      <c r="U45">
        <v>-143.77164891138997</v>
      </c>
      <c r="V45">
        <v>1.7566936801327284E-2</v>
      </c>
      <c r="W45">
        <f t="shared" si="2"/>
        <v>1.8888634653019636E-2</v>
      </c>
    </row>
    <row r="46" spans="1:23" x14ac:dyDescent="0.25">
      <c r="A46">
        <v>2011</v>
      </c>
      <c r="B46" t="s">
        <v>22</v>
      </c>
      <c r="C46">
        <v>7141</v>
      </c>
      <c r="D46">
        <v>8008</v>
      </c>
      <c r="E46">
        <v>14116</v>
      </c>
      <c r="F46">
        <v>110367</v>
      </c>
      <c r="G46">
        <v>6.4702311379307223E-2</v>
      </c>
      <c r="H46" s="38">
        <v>6.4399999999999999E-2</v>
      </c>
      <c r="I46">
        <v>7.2557920392871053E-2</v>
      </c>
      <c r="J46">
        <v>0.12790054998323774</v>
      </c>
      <c r="K46" s="38">
        <v>0.1265</v>
      </c>
      <c r="L46" s="39">
        <f t="shared" si="1"/>
        <v>1.4005499832377422E-3</v>
      </c>
      <c r="M46">
        <v>5041.7189997419318</v>
      </c>
      <c r="N46">
        <v>3452.0669997419322</v>
      </c>
      <c r="O46">
        <v>1589.652</v>
      </c>
      <c r="P46">
        <v>1876.8421978021977</v>
      </c>
      <c r="Q46" s="40">
        <v>1845</v>
      </c>
      <c r="R46">
        <v>9462.5109681767444</v>
      </c>
      <c r="S46" s="40">
        <v>6831450</v>
      </c>
      <c r="T46">
        <v>6478.9850147560865</v>
      </c>
      <c r="U46">
        <v>2983.5259534206589</v>
      </c>
      <c r="V46">
        <v>8.5736777915289386E-2</v>
      </c>
      <c r="W46">
        <f t="shared" si="2"/>
        <v>5.8704005860049528E-2</v>
      </c>
    </row>
    <row r="47" spans="1:23" x14ac:dyDescent="0.25">
      <c r="B47" t="s">
        <v>23</v>
      </c>
      <c r="C47">
        <v>7010</v>
      </c>
      <c r="D47">
        <v>8309</v>
      </c>
      <c r="E47">
        <v>14049</v>
      </c>
      <c r="F47">
        <v>112052</v>
      </c>
      <c r="G47">
        <v>6.2560239888623137E-2</v>
      </c>
      <c r="H47" s="38">
        <v>6.3E-2</v>
      </c>
      <c r="I47">
        <v>7.4153071788098379E-2</v>
      </c>
      <c r="J47">
        <v>0.12537928818762717</v>
      </c>
      <c r="K47" s="38">
        <v>0.12559999999999999</v>
      </c>
      <c r="L47" s="39">
        <f t="shared" si="1"/>
        <v>-2.2071181237282023E-4</v>
      </c>
      <c r="M47">
        <v>3612.8416726068826</v>
      </c>
      <c r="N47">
        <v>3044.3286726068827</v>
      </c>
      <c r="O47">
        <v>568.51300000000003</v>
      </c>
      <c r="P47">
        <v>1796.7834065934057</v>
      </c>
      <c r="Q47" s="40">
        <v>1828</v>
      </c>
      <c r="R47">
        <v>6491.4939679892132</v>
      </c>
      <c r="S47" s="40">
        <v>7878602</v>
      </c>
      <c r="T47">
        <v>5469.9992431565752</v>
      </c>
      <c r="U47">
        <v>1021.4947248326368</v>
      </c>
      <c r="V47">
        <v>5.7932870167326005E-2</v>
      </c>
      <c r="W47">
        <f t="shared" si="2"/>
        <v>4.8816614100208613E-2</v>
      </c>
    </row>
    <row r="48" spans="1:23" x14ac:dyDescent="0.25">
      <c r="B48" t="s">
        <v>24</v>
      </c>
      <c r="C48">
        <v>7030</v>
      </c>
      <c r="D48">
        <v>8891</v>
      </c>
      <c r="E48">
        <v>14201</v>
      </c>
      <c r="F48">
        <v>114357</v>
      </c>
      <c r="G48">
        <v>6.1474155495509678E-2</v>
      </c>
      <c r="H48" s="38">
        <v>6.2E-2</v>
      </c>
      <c r="I48">
        <v>7.7747754837919847E-2</v>
      </c>
      <c r="J48">
        <v>0.12418129191916542</v>
      </c>
      <c r="K48" s="38">
        <v>0.1244</v>
      </c>
      <c r="L48" s="39">
        <f t="shared" si="1"/>
        <v>-2.1870808083457316E-4</v>
      </c>
      <c r="M48">
        <v>5977.0099843609305</v>
      </c>
      <c r="N48">
        <v>3977.0099843609305</v>
      </c>
      <c r="O48">
        <v>2000</v>
      </c>
      <c r="P48">
        <v>1794.7614130434797</v>
      </c>
      <c r="Q48" s="40">
        <v>1830</v>
      </c>
      <c r="R48">
        <v>10727.306885306611</v>
      </c>
      <c r="S48" s="40">
        <v>8667345</v>
      </c>
      <c r="T48">
        <v>7137.7840592196508</v>
      </c>
      <c r="U48">
        <v>3589.5228260869594</v>
      </c>
      <c r="V48">
        <v>9.3805424113142272E-2</v>
      </c>
      <c r="W48">
        <f t="shared" si="2"/>
        <v>6.2416678115197591E-2</v>
      </c>
    </row>
    <row r="49" spans="1:23" x14ac:dyDescent="0.25">
      <c r="B49" t="s">
        <v>25</v>
      </c>
      <c r="C49">
        <v>7114</v>
      </c>
      <c r="D49">
        <v>8939</v>
      </c>
      <c r="E49">
        <v>14265</v>
      </c>
      <c r="F49">
        <v>115802</v>
      </c>
      <c r="G49">
        <v>6.1432445035491612E-2</v>
      </c>
      <c r="H49" s="38">
        <v>6.1600000000000002E-2</v>
      </c>
      <c r="I49">
        <v>7.7192103763320155E-2</v>
      </c>
      <c r="J49">
        <v>0.12318440096025976</v>
      </c>
      <c r="K49" s="38">
        <v>0.1229</v>
      </c>
      <c r="L49" s="39">
        <f t="shared" si="1"/>
        <v>2.8440096025976469E-4</v>
      </c>
      <c r="M49">
        <v>4076.5714873961697</v>
      </c>
      <c r="N49">
        <v>2932.0724873961699</v>
      </c>
      <c r="O49">
        <v>1144.499</v>
      </c>
      <c r="P49">
        <v>1920.0550549450547</v>
      </c>
      <c r="Q49" s="40">
        <v>1843</v>
      </c>
      <c r="R49">
        <v>7827.241691219896</v>
      </c>
      <c r="S49" s="40">
        <v>8367143</v>
      </c>
      <c r="T49">
        <v>5629.7406008903363</v>
      </c>
      <c r="U49">
        <v>2197.5010903295606</v>
      </c>
      <c r="V49">
        <v>6.759159333362029E-2</v>
      </c>
      <c r="W49">
        <f t="shared" si="2"/>
        <v>4.8615227723962769E-2</v>
      </c>
    </row>
    <row r="50" spans="1:23" x14ac:dyDescent="0.25">
      <c r="A50" t="s">
        <v>40</v>
      </c>
      <c r="B50" t="s">
        <v>22</v>
      </c>
      <c r="C50">
        <v>7267</v>
      </c>
      <c r="D50">
        <v>9064</v>
      </c>
      <c r="E50">
        <v>14193</v>
      </c>
      <c r="F50">
        <v>117057</v>
      </c>
      <c r="G50">
        <v>6.2080866586363907E-2</v>
      </c>
      <c r="H50" s="38">
        <v>6.1499999999999999E-2</v>
      </c>
      <c r="I50">
        <v>7.7432362011669531E-2</v>
      </c>
      <c r="J50">
        <v>0.12124862246597812</v>
      </c>
      <c r="K50" s="38">
        <v>0.12130000000000001</v>
      </c>
      <c r="L50" s="39">
        <f t="shared" si="1"/>
        <v>-5.1377534021887494E-5</v>
      </c>
      <c r="M50">
        <v>3644.9385925765928</v>
      </c>
      <c r="N50">
        <v>3625.3835925765929</v>
      </c>
      <c r="O50">
        <v>19.555000000000064</v>
      </c>
      <c r="P50">
        <v>1801.1859340659346</v>
      </c>
      <c r="Q50" s="40">
        <v>1822</v>
      </c>
      <c r="R50">
        <v>6565.2121234830429</v>
      </c>
      <c r="S50" s="40">
        <v>8207417</v>
      </c>
      <c r="T50">
        <v>6529.9899325423848</v>
      </c>
      <c r="U50">
        <v>35.222190940659466</v>
      </c>
      <c r="V50">
        <v>5.6085600378303242E-2</v>
      </c>
      <c r="W50">
        <f t="shared" si="2"/>
        <v>5.5784702602513177E-2</v>
      </c>
    </row>
    <row r="51" spans="1:23" x14ac:dyDescent="0.25">
      <c r="B51" t="s">
        <v>23</v>
      </c>
      <c r="C51">
        <v>7212</v>
      </c>
      <c r="D51">
        <v>8993</v>
      </c>
      <c r="E51">
        <v>14003</v>
      </c>
      <c r="F51">
        <v>117846</v>
      </c>
      <c r="G51">
        <v>6.1198513313986048E-2</v>
      </c>
      <c r="H51" s="38">
        <v>6.1499999999999999E-2</v>
      </c>
      <c r="I51">
        <v>7.6311457325662302E-2</v>
      </c>
      <c r="J51">
        <v>0.11882456765609355</v>
      </c>
      <c r="K51" s="38">
        <v>0.1196</v>
      </c>
      <c r="L51" s="39">
        <f t="shared" si="1"/>
        <v>-7.7543234390645144E-4</v>
      </c>
      <c r="M51">
        <v>5058.8219209498147</v>
      </c>
      <c r="N51">
        <v>4321.9219209498151</v>
      </c>
      <c r="O51">
        <v>736.9</v>
      </c>
      <c r="P51">
        <v>1786.7631868131868</v>
      </c>
      <c r="Q51" s="40">
        <v>1802</v>
      </c>
      <c r="R51">
        <v>9038.9167769966989</v>
      </c>
      <c r="S51" s="40">
        <v>8877691</v>
      </c>
      <c r="T51">
        <v>7722.2509846340627</v>
      </c>
      <c r="U51">
        <v>1316.6657923626374</v>
      </c>
      <c r="V51">
        <v>7.6701091059490342E-2</v>
      </c>
      <c r="W51">
        <f t="shared" si="2"/>
        <v>6.5528324971862117E-2</v>
      </c>
    </row>
    <row r="52" spans="1:23" x14ac:dyDescent="0.25">
      <c r="B52" t="s">
        <v>24</v>
      </c>
      <c r="C52">
        <v>7264</v>
      </c>
      <c r="D52">
        <v>8916</v>
      </c>
      <c r="E52">
        <v>13955</v>
      </c>
      <c r="F52">
        <v>117228</v>
      </c>
      <c r="G52">
        <v>6.196471832667963E-2</v>
      </c>
      <c r="H52" s="38">
        <v>6.1600000000000002E-2</v>
      </c>
      <c r="I52">
        <v>7.6056914730269223E-2</v>
      </c>
      <c r="J52">
        <v>0.11904152591531034</v>
      </c>
      <c r="K52" s="38">
        <v>0.11799999999999999</v>
      </c>
      <c r="L52" s="39">
        <f t="shared" si="1"/>
        <v>1.0415259153103429E-3</v>
      </c>
      <c r="M52">
        <v>6673.6690369347034</v>
      </c>
      <c r="N52">
        <v>3421.7430369347039</v>
      </c>
      <c r="O52">
        <v>3251.9259999999999</v>
      </c>
      <c r="P52">
        <v>1797.3047826086961</v>
      </c>
      <c r="Q52" s="40">
        <v>1795</v>
      </c>
      <c r="R52">
        <v>11994.617277630312</v>
      </c>
      <c r="S52" s="40">
        <v>9425282</v>
      </c>
      <c r="T52">
        <v>6149.9151251407484</v>
      </c>
      <c r="U52">
        <v>5844.7021524895663</v>
      </c>
      <c r="V52">
        <v>0.10231870609095363</v>
      </c>
      <c r="W52">
        <f t="shared" si="2"/>
        <v>5.2461145162766135E-2</v>
      </c>
    </row>
    <row r="53" spans="1:23" x14ac:dyDescent="0.25">
      <c r="B53" t="s">
        <v>25</v>
      </c>
      <c r="C53">
        <v>7252</v>
      </c>
      <c r="D53">
        <v>9070</v>
      </c>
      <c r="E53">
        <v>13843</v>
      </c>
      <c r="F53">
        <v>118772</v>
      </c>
      <c r="G53">
        <v>6.1058161856329778E-2</v>
      </c>
      <c r="H53" s="38">
        <v>6.1800000000000001E-2</v>
      </c>
      <c r="I53">
        <v>7.6364799784460979E-2</v>
      </c>
      <c r="J53">
        <v>0.11655103896541272</v>
      </c>
      <c r="K53" s="38">
        <v>0.1162</v>
      </c>
      <c r="L53" s="39">
        <f t="shared" si="1"/>
        <v>3.5103896541271995E-4</v>
      </c>
      <c r="M53">
        <v>3880.8571995793732</v>
      </c>
      <c r="N53">
        <v>4159.9091995793733</v>
      </c>
      <c r="O53">
        <v>-279.05200000000002</v>
      </c>
      <c r="P53">
        <v>1805.8063043478267</v>
      </c>
      <c r="Q53" s="40">
        <v>1800</v>
      </c>
      <c r="R53">
        <v>7008.0763972740833</v>
      </c>
      <c r="S53" s="40">
        <v>9058734</v>
      </c>
      <c r="T53">
        <v>7511.9902581149536</v>
      </c>
      <c r="U53">
        <v>-503.9138608408698</v>
      </c>
      <c r="V53">
        <v>5.900444883704984E-2</v>
      </c>
      <c r="W53">
        <f t="shared" si="2"/>
        <v>6.324714796513449E-2</v>
      </c>
    </row>
    <row r="54" spans="1:23" x14ac:dyDescent="0.25">
      <c r="A54" t="s">
        <v>41</v>
      </c>
      <c r="B54" t="s">
        <v>22</v>
      </c>
      <c r="C54">
        <v>7522</v>
      </c>
      <c r="D54">
        <v>9140</v>
      </c>
      <c r="E54">
        <v>13486</v>
      </c>
      <c r="F54">
        <v>120145</v>
      </c>
      <c r="G54">
        <v>6.2607682383786264E-2</v>
      </c>
      <c r="H54" s="38">
        <v>6.2300000000000001E-2</v>
      </c>
      <c r="I54">
        <v>7.6074743018852226E-2</v>
      </c>
      <c r="J54">
        <v>0.11224770069499355</v>
      </c>
      <c r="K54" s="38">
        <v>0.1144</v>
      </c>
      <c r="L54" s="39">
        <f t="shared" si="1"/>
        <v>-2.1522993050064471E-3</v>
      </c>
      <c r="M54">
        <v>5289.8543726733114</v>
      </c>
      <c r="N54">
        <v>3539.4653726733118</v>
      </c>
      <c r="O54">
        <v>1750.3890000000001</v>
      </c>
      <c r="P54">
        <v>1791.7978021978029</v>
      </c>
      <c r="Q54" s="40">
        <v>1817</v>
      </c>
      <c r="R54">
        <v>9478.3494389024763</v>
      </c>
      <c r="S54" s="40">
        <v>9555927</v>
      </c>
      <c r="T54">
        <v>6342.0062757112673</v>
      </c>
      <c r="U54">
        <v>3136.3431631912099</v>
      </c>
      <c r="V54">
        <v>7.8890918797307225E-2</v>
      </c>
      <c r="W54">
        <f t="shared" si="2"/>
        <v>5.2786268889352596E-2</v>
      </c>
    </row>
    <row r="55" spans="1:23" x14ac:dyDescent="0.25">
      <c r="B55" t="s">
        <v>23</v>
      </c>
      <c r="C55">
        <v>7733</v>
      </c>
      <c r="D55">
        <v>9382</v>
      </c>
      <c r="E55">
        <v>14124</v>
      </c>
      <c r="F55">
        <v>122614</v>
      </c>
      <c r="G55">
        <v>6.3067838909096841E-2</v>
      </c>
      <c r="H55" s="38">
        <v>6.2399999999999997E-2</v>
      </c>
      <c r="I55">
        <v>7.6516547865659715E-2</v>
      </c>
      <c r="J55">
        <v>0.11519076125075441</v>
      </c>
      <c r="K55" s="38">
        <v>0.11360000000000001</v>
      </c>
      <c r="L55" s="39">
        <f t="shared" si="1"/>
        <v>1.5907612507543994E-3</v>
      </c>
      <c r="M55">
        <v>4407.2185713460331</v>
      </c>
      <c r="N55">
        <v>4107.2185713460331</v>
      </c>
      <c r="O55">
        <v>300</v>
      </c>
      <c r="P55">
        <v>1863.5690109890115</v>
      </c>
      <c r="Q55" s="40">
        <v>1854</v>
      </c>
      <c r="R55">
        <v>8213.155954215732</v>
      </c>
      <c r="S55" s="40">
        <v>10644082</v>
      </c>
      <c r="T55">
        <v>7654.0852509190281</v>
      </c>
      <c r="U55">
        <v>559.07070329670341</v>
      </c>
      <c r="V55">
        <v>6.6983835077688778E-2</v>
      </c>
      <c r="W55">
        <f t="shared" si="2"/>
        <v>6.2424235820697706E-2</v>
      </c>
    </row>
    <row r="56" spans="1:23" x14ac:dyDescent="0.25">
      <c r="B56" t="s">
        <v>24</v>
      </c>
      <c r="C56">
        <v>7616</v>
      </c>
      <c r="D56">
        <v>9516</v>
      </c>
      <c r="E56">
        <v>13888</v>
      </c>
      <c r="F56">
        <v>123590</v>
      </c>
      <c r="G56">
        <v>6.1623108665749653E-2</v>
      </c>
      <c r="H56" s="38">
        <v>6.1899999999999997E-2</v>
      </c>
      <c r="I56">
        <v>7.6996520754106318E-2</v>
      </c>
      <c r="J56">
        <v>0.11237155109636703</v>
      </c>
      <c r="K56" s="38">
        <v>0.1124</v>
      </c>
      <c r="L56" s="39">
        <f t="shared" si="1"/>
        <v>-2.8448903632974365E-5</v>
      </c>
      <c r="M56">
        <v>9067.3730218018936</v>
      </c>
      <c r="N56">
        <v>4967.3730218018936</v>
      </c>
      <c r="O56">
        <v>4100</v>
      </c>
      <c r="P56">
        <v>1907.3664130434781</v>
      </c>
      <c r="Q56" s="40">
        <v>1891</v>
      </c>
      <c r="R56">
        <v>17294.802756321482</v>
      </c>
      <c r="S56" s="40">
        <v>11972844</v>
      </c>
      <c r="T56">
        <v>9474.6004628432202</v>
      </c>
      <c r="U56">
        <v>7820.2022934782608</v>
      </c>
      <c r="V56">
        <v>0.13993691039988254</v>
      </c>
      <c r="W56">
        <f t="shared" si="2"/>
        <v>7.6661545940959794E-2</v>
      </c>
    </row>
    <row r="57" spans="1:23" x14ac:dyDescent="0.25">
      <c r="B57" t="s">
        <v>25</v>
      </c>
      <c r="C57">
        <v>7632</v>
      </c>
      <c r="D57">
        <v>9771</v>
      </c>
      <c r="E57">
        <v>13824</v>
      </c>
      <c r="F57">
        <v>124601</v>
      </c>
      <c r="G57">
        <v>6.1251514835354452E-2</v>
      </c>
      <c r="H57" s="38">
        <v>6.1400000000000003E-2</v>
      </c>
      <c r="I57">
        <v>7.8418311249508432E-2</v>
      </c>
      <c r="J57">
        <v>0.11094614007913259</v>
      </c>
      <c r="K57" s="38">
        <v>0.1111</v>
      </c>
      <c r="L57" s="39">
        <f t="shared" si="1"/>
        <v>-1.5385992086741629E-4</v>
      </c>
      <c r="M57">
        <v>4296.6482458096489</v>
      </c>
      <c r="N57">
        <v>4157.6482458096489</v>
      </c>
      <c r="O57">
        <v>139</v>
      </c>
      <c r="P57">
        <v>1913.1780044896</v>
      </c>
      <c r="Q57" s="40">
        <v>1921</v>
      </c>
      <c r="R57" s="40">
        <v>10760929</v>
      </c>
      <c r="S57">
        <v>7954.3211742877893</v>
      </c>
      <c r="T57">
        <v>265.93174262405438</v>
      </c>
      <c r="U57">
        <v>6.5972607899710628E-2</v>
      </c>
      <c r="V57">
        <f>S57/F57</f>
        <v>6.3838341379987229E-2</v>
      </c>
    </row>
    <row r="58" spans="1:23" x14ac:dyDescent="0.25">
      <c r="H58" s="38"/>
    </row>
    <row r="59" spans="1:23" x14ac:dyDescent="0.25">
      <c r="A59" s="42" t="s">
        <v>48</v>
      </c>
      <c r="B59" s="42"/>
      <c r="C59" s="42"/>
      <c r="D59" s="43"/>
    </row>
    <row r="60" spans="1:23" x14ac:dyDescent="0.25">
      <c r="A60" s="43"/>
      <c r="B60" s="43"/>
      <c r="C60" s="43"/>
      <c r="D60" s="4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Tasas de Ahorro</vt:lpstr>
      <vt:lpstr>Tasa de Cambio y Ahorro Ex</vt:lpstr>
      <vt:lpstr>IE y Sectores</vt:lpstr>
      <vt:lpstr>'Tasas de Ahorro'!Área_de_impresión</vt:lpstr>
    </vt:vector>
  </TitlesOfParts>
  <Company>ECI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ESCUELA COLOMBIANA DE INGENIERIA</dc:creator>
  <cp:lastModifiedBy>c225</cp:lastModifiedBy>
  <cp:lastPrinted>2014-03-05T20:45:23Z</cp:lastPrinted>
  <dcterms:created xsi:type="dcterms:W3CDTF">2013-12-04T21:40:24Z</dcterms:created>
  <dcterms:modified xsi:type="dcterms:W3CDTF">2014-05-23T14:24:29Z</dcterms:modified>
</cp:coreProperties>
</file>